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95" windowWidth="10185" windowHeight="10095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C112" i="2"/>
  <c r="C113"/>
  <c r="C114"/>
  <c r="C115"/>
  <c r="C105"/>
  <c r="C106"/>
  <c r="C107"/>
  <c r="C108"/>
  <c r="C36"/>
  <c r="C37"/>
  <c r="C38"/>
  <c r="B7"/>
  <c r="C7" s="1"/>
  <c r="C3"/>
  <c r="C4"/>
  <c r="C5"/>
  <c r="C6"/>
  <c r="C2"/>
  <c r="B54"/>
  <c r="B202"/>
  <c r="C202"/>
  <c r="D202"/>
  <c r="E202"/>
  <c r="F194"/>
  <c r="F195"/>
  <c r="F196"/>
  <c r="F197"/>
  <c r="F198"/>
  <c r="F199"/>
  <c r="F200"/>
  <c r="F201"/>
  <c r="C43"/>
  <c r="C44"/>
  <c r="C45"/>
  <c r="C46"/>
  <c r="C47"/>
  <c r="C48"/>
  <c r="C59"/>
  <c r="C60"/>
  <c r="C61"/>
  <c r="C62"/>
  <c r="C67"/>
  <c r="C68"/>
  <c r="C73"/>
  <c r="C74"/>
  <c r="C79"/>
  <c r="C80"/>
  <c r="C85"/>
  <c r="C86"/>
  <c r="C87"/>
  <c r="C88"/>
  <c r="C84"/>
  <c r="C78"/>
  <c r="C72"/>
  <c r="C66"/>
  <c r="C58"/>
  <c r="C32"/>
  <c r="C31"/>
  <c r="C30"/>
  <c r="C29"/>
  <c r="C23"/>
  <c r="C24"/>
  <c r="C22"/>
  <c r="B100"/>
  <c r="C100" s="1"/>
  <c r="C94"/>
  <c r="C95"/>
  <c r="C96"/>
  <c r="C97"/>
  <c r="C98"/>
  <c r="C99"/>
  <c r="C93"/>
  <c r="B169"/>
  <c r="C169"/>
  <c r="D169"/>
  <c r="E169"/>
  <c r="F164"/>
  <c r="F165"/>
  <c r="F166"/>
  <c r="F167"/>
  <c r="F168"/>
  <c r="B158"/>
  <c r="C158"/>
  <c r="D158"/>
  <c r="E158"/>
  <c r="F155"/>
  <c r="F156"/>
  <c r="F157"/>
  <c r="B189"/>
  <c r="C189"/>
  <c r="D189"/>
  <c r="E189"/>
  <c r="F186"/>
  <c r="F187"/>
  <c r="F188"/>
  <c r="F202" l="1"/>
  <c r="F169"/>
  <c r="F158"/>
  <c r="F189"/>
</calcChain>
</file>

<file path=xl/sharedStrings.xml><?xml version="1.0" encoding="utf-8"?>
<sst xmlns="http://schemas.openxmlformats.org/spreadsheetml/2006/main" count="223" uniqueCount="81">
  <si>
    <t>SITE</t>
  </si>
  <si>
    <t>PAIN</t>
  </si>
  <si>
    <t>ULCERATION</t>
  </si>
  <si>
    <t>NIPPLE DISCHARGE</t>
  </si>
  <si>
    <t>SWELLING IN AXILLA</t>
  </si>
  <si>
    <t>SWELLING IN NECK</t>
  </si>
  <si>
    <t>ER</t>
  </si>
  <si>
    <t>PR</t>
  </si>
  <si>
    <t>HER2NEU</t>
  </si>
  <si>
    <t>Frequency</t>
  </si>
  <si>
    <t>Percent</t>
  </si>
  <si>
    <t>Total</t>
  </si>
  <si>
    <t>-</t>
  </si>
  <si>
    <t>Left</t>
  </si>
  <si>
    <t>Right</t>
  </si>
  <si>
    <t>+</t>
  </si>
  <si>
    <t>Menopausal</t>
  </si>
  <si>
    <t>Mensturating</t>
  </si>
  <si>
    <t>Excellent</t>
  </si>
  <si>
    <t>Good</t>
  </si>
  <si>
    <t>Moderate</t>
  </si>
  <si>
    <t>Poor</t>
  </si>
  <si>
    <t>PROGNOSTIC GROUP(Notti)</t>
  </si>
  <si>
    <t>&lt;2</t>
  </si>
  <si>
    <t xml:space="preserve"> 2-5</t>
  </si>
  <si>
    <t>Tumour size</t>
  </si>
  <si>
    <t>&gt;5</t>
  </si>
  <si>
    <t>&lt;0.001</t>
  </si>
  <si>
    <r>
      <t>χ</t>
    </r>
    <r>
      <rPr>
        <vertAlign val="super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Value</t>
    </r>
  </si>
  <si>
    <t>p value</t>
  </si>
  <si>
    <t>PROGNOSTIC GROUP(MARKER)</t>
  </si>
  <si>
    <t>Secondary deposit</t>
  </si>
  <si>
    <t>All shows Reactive pathology</t>
  </si>
  <si>
    <t>NO LN</t>
  </si>
  <si>
    <t>41-50</t>
  </si>
  <si>
    <t>51-60</t>
  </si>
  <si>
    <t>61-70</t>
  </si>
  <si>
    <t>&gt;70</t>
  </si>
  <si>
    <t>Gender</t>
  </si>
  <si>
    <t>TUMOR GRADE</t>
  </si>
  <si>
    <t>1</t>
  </si>
  <si>
    <t>2</t>
  </si>
  <si>
    <t>3</t>
  </si>
  <si>
    <t>Ductal carcinoma</t>
  </si>
  <si>
    <t>Infiltrating ductal carcinoma</t>
  </si>
  <si>
    <t>Invasive ductal carcinaoma</t>
  </si>
  <si>
    <t>Lobular carcinoma breast</t>
  </si>
  <si>
    <t>Medullary carcinoma breast</t>
  </si>
  <si>
    <t xml:space="preserve">Mucinous carcinoma </t>
  </si>
  <si>
    <t>Squamous cell carcinoma</t>
  </si>
  <si>
    <t xml:space="preserve"> ≤40</t>
  </si>
  <si>
    <r>
      <t>χ</t>
    </r>
    <r>
      <rPr>
        <vertAlign val="superscript"/>
        <sz val="11"/>
        <color rgb="FF000000"/>
        <rFont val="Arial"/>
        <family val="2"/>
      </rPr>
      <t xml:space="preserve">2 </t>
    </r>
    <r>
      <rPr>
        <sz val="11"/>
        <color rgb="FF000000"/>
        <rFont val="Arial"/>
        <family val="2"/>
      </rPr>
      <t>Value</t>
    </r>
  </si>
  <si>
    <t>ER+ PR+ HER+</t>
  </si>
  <si>
    <t>ER+ PR- HER-</t>
  </si>
  <si>
    <t>ER+ PR+ HER-</t>
  </si>
  <si>
    <t>ER- PR- HER+</t>
  </si>
  <si>
    <t>ER- PR+ HER-</t>
  </si>
  <si>
    <t>ER- PR+ HER+</t>
  </si>
  <si>
    <t>ER+ PR- HER+</t>
  </si>
  <si>
    <t>ER- PR- HER-</t>
  </si>
  <si>
    <t>13 year</t>
  </si>
  <si>
    <t>12 year</t>
  </si>
  <si>
    <t>14 year</t>
  </si>
  <si>
    <t>15 year</t>
  </si>
  <si>
    <t>Age of Menarchy</t>
  </si>
  <si>
    <t>Female</t>
  </si>
  <si>
    <t>Male</t>
  </si>
  <si>
    <t>Clinical Features</t>
  </si>
  <si>
    <t>≤ 45 year</t>
  </si>
  <si>
    <t>&gt;45 year</t>
  </si>
  <si>
    <t>Menopausal age</t>
  </si>
  <si>
    <t>Age group</t>
  </si>
  <si>
    <t>No. of cases</t>
  </si>
  <si>
    <t>%age</t>
  </si>
  <si>
    <t>≤ 40</t>
  </si>
  <si>
    <t>Clinical Stage</t>
  </si>
  <si>
    <t>Stage 1</t>
  </si>
  <si>
    <t>Stage 2</t>
  </si>
  <si>
    <t>Stage 3</t>
  </si>
  <si>
    <t>BREAST LUMP</t>
  </si>
  <si>
    <t>MENSTUAL HISTORY(n=123)</t>
  </si>
</sst>
</file>

<file path=xl/styles.xml><?xml version="1.0" encoding="utf-8"?>
<styleSheet xmlns="http://schemas.openxmlformats.org/spreadsheetml/2006/main">
  <numFmts count="4">
    <numFmt numFmtId="164" formatCode="###0"/>
    <numFmt numFmtId="165" formatCode="###0.0"/>
    <numFmt numFmtId="166" formatCode="###0.000"/>
    <numFmt numFmtId="167" formatCode="0.0%"/>
  </numFmts>
  <fonts count="15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10205"/>
      <name val="Arial"/>
      <family val="2"/>
    </font>
    <font>
      <sz val="11"/>
      <color theme="1"/>
      <name val="Arial"/>
      <family val="2"/>
    </font>
    <font>
      <sz val="11"/>
      <color rgb="FF264A6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10205"/>
      <name val="Arial Bold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</borders>
  <cellStyleXfs count="15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  <xf numFmtId="0" fontId="3" fillId="2" borderId="12"/>
  </cellStyleXfs>
  <cellXfs count="146">
    <xf numFmtId="0" fontId="0" fillId="0" borderId="0" xfId="0"/>
    <xf numFmtId="0" fontId="12" fillId="0" borderId="14" xfId="0" applyFont="1" applyFill="1" applyBorder="1" applyAlignment="1">
      <alignment horizontal="center"/>
    </xf>
    <xf numFmtId="167" fontId="12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/>
    </xf>
    <xf numFmtId="9" fontId="1" fillId="0" borderId="1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left" vertical="center" wrapText="1"/>
    </xf>
    <xf numFmtId="0" fontId="7" fillId="0" borderId="14" xfId="4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14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7" fillId="0" borderId="14" xfId="6" applyFont="1" applyFill="1" applyBorder="1" applyAlignment="1">
      <alignment horizontal="left" vertical="center"/>
    </xf>
    <xf numFmtId="0" fontId="9" fillId="0" borderId="14" xfId="25" applyFont="1" applyFill="1" applyBorder="1" applyAlignment="1">
      <alignment horizontal="left" vertical="top"/>
    </xf>
    <xf numFmtId="0" fontId="9" fillId="0" borderId="14" xfId="10" applyFont="1" applyFill="1" applyBorder="1" applyAlignment="1">
      <alignment horizontal="left" vertical="top"/>
    </xf>
    <xf numFmtId="0" fontId="9" fillId="0" borderId="14" xfId="12" applyFont="1" applyFill="1" applyBorder="1" applyAlignment="1">
      <alignment horizontal="left" vertical="top"/>
    </xf>
    <xf numFmtId="0" fontId="7" fillId="0" borderId="14" xfId="6" applyFont="1" applyFill="1" applyBorder="1" applyAlignment="1">
      <alignment horizontal="left" vertical="center" wrapText="1"/>
    </xf>
    <xf numFmtId="0" fontId="9" fillId="0" borderId="16" xfId="74" applyFont="1" applyFill="1" applyBorder="1" applyAlignment="1">
      <alignment horizontal="left"/>
    </xf>
    <xf numFmtId="0" fontId="9" fillId="0" borderId="15" xfId="74" applyFont="1" applyFill="1" applyBorder="1" applyAlignment="1">
      <alignment horizontal="left"/>
    </xf>
    <xf numFmtId="0" fontId="9" fillId="0" borderId="15" xfId="24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left" wrapText="1"/>
    </xf>
    <xf numFmtId="0" fontId="9" fillId="0" borderId="12" xfId="12" applyFont="1" applyFill="1" applyBorder="1" applyAlignment="1">
      <alignment horizontal="left" vertical="top"/>
    </xf>
    <xf numFmtId="0" fontId="9" fillId="0" borderId="14" xfId="136" applyFont="1" applyFill="1" applyBorder="1" applyAlignment="1">
      <alignment horizontal="left" vertical="top" wrapText="1"/>
    </xf>
    <xf numFmtId="0" fontId="9" fillId="0" borderId="14" xfId="137" applyFont="1" applyFill="1" applyBorder="1" applyAlignment="1">
      <alignment horizontal="left" vertical="top"/>
    </xf>
    <xf numFmtId="0" fontId="9" fillId="0" borderId="14" xfId="143" applyFont="1" applyFill="1" applyBorder="1" applyAlignment="1">
      <alignment horizontal="left" vertical="top"/>
    </xf>
    <xf numFmtId="0" fontId="9" fillId="0" borderId="14" xfId="148" applyFont="1" applyFill="1" applyBorder="1" applyAlignment="1">
      <alignment horizontal="left" vertical="top" wrapText="1"/>
    </xf>
    <xf numFmtId="0" fontId="9" fillId="0" borderId="12" xfId="148" applyFont="1" applyFill="1" applyBorder="1" applyAlignment="1">
      <alignment horizontal="left" vertical="top" wrapText="1"/>
    </xf>
    <xf numFmtId="0" fontId="9" fillId="0" borderId="14" xfId="24" applyFont="1" applyFill="1" applyBorder="1" applyAlignment="1">
      <alignment horizontal="left" vertical="top" wrapText="1"/>
    </xf>
    <xf numFmtId="0" fontId="9" fillId="0" borderId="14" xfId="25" applyFont="1" applyFill="1" applyBorder="1" applyAlignment="1">
      <alignment horizontal="left" vertical="top" wrapText="1"/>
    </xf>
    <xf numFmtId="0" fontId="9" fillId="0" borderId="14" xfId="10" applyFont="1" applyFill="1" applyBorder="1" applyAlignment="1">
      <alignment horizontal="left" vertical="top" wrapText="1"/>
    </xf>
    <xf numFmtId="0" fontId="9" fillId="0" borderId="14" xfId="12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9" fillId="0" borderId="14" xfId="71" applyFont="1" applyFill="1" applyBorder="1" applyAlignment="1">
      <alignment horizontal="left" wrapText="1"/>
    </xf>
    <xf numFmtId="0" fontId="9" fillId="0" borderId="12" xfId="125" applyFont="1" applyFill="1" applyAlignment="1">
      <alignment horizontal="left" wrapText="1"/>
    </xf>
    <xf numFmtId="0" fontId="9" fillId="0" borderId="13" xfId="13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14" xfId="21" applyFont="1" applyFill="1" applyBorder="1" applyAlignment="1">
      <alignment horizontal="center"/>
    </xf>
    <xf numFmtId="164" fontId="2" fillId="0" borderId="14" xfId="26" applyNumberFormat="1" applyFont="1" applyFill="1" applyBorder="1" applyAlignment="1">
      <alignment horizontal="center" vertical="top"/>
    </xf>
    <xf numFmtId="164" fontId="2" fillId="0" borderId="14" xfId="34" applyNumberFormat="1" applyFont="1" applyFill="1" applyBorder="1" applyAlignment="1">
      <alignment horizontal="center" vertical="top"/>
    </xf>
    <xf numFmtId="164" fontId="2" fillId="0" borderId="14" xfId="29" applyNumberFormat="1" applyFont="1" applyFill="1" applyBorder="1" applyAlignment="1">
      <alignment horizontal="center" vertical="top"/>
    </xf>
    <xf numFmtId="164" fontId="2" fillId="0" borderId="14" xfId="141" applyNumberFormat="1" applyFont="1" applyFill="1" applyBorder="1" applyAlignment="1">
      <alignment horizontal="center" vertical="top"/>
    </xf>
    <xf numFmtId="164" fontId="2" fillId="0" borderId="14" xfId="147" applyNumberFormat="1" applyFont="1" applyFill="1" applyBorder="1" applyAlignment="1">
      <alignment horizontal="center" vertical="top"/>
    </xf>
    <xf numFmtId="164" fontId="2" fillId="0" borderId="14" xfId="153" applyNumberFormat="1" applyFont="1" applyFill="1" applyBorder="1" applyAlignment="1">
      <alignment horizontal="center" vertical="top"/>
    </xf>
    <xf numFmtId="164" fontId="2" fillId="0" borderId="20" xfId="153" applyNumberFormat="1" applyFont="1" applyFill="1" applyBorder="1" applyAlignment="1">
      <alignment horizontal="center" vertical="top"/>
    </xf>
    <xf numFmtId="0" fontId="1" fillId="0" borderId="12" xfId="12" applyFont="1" applyFill="1" applyBorder="1" applyAlignment="1">
      <alignment vertical="top"/>
    </xf>
    <xf numFmtId="0" fontId="1" fillId="0" borderId="14" xfId="76" applyFont="1" applyFill="1" applyBorder="1" applyAlignment="1">
      <alignment horizontal="center" wrapText="1"/>
    </xf>
    <xf numFmtId="164" fontId="2" fillId="0" borderId="14" xfId="77" applyNumberFormat="1" applyFont="1" applyFill="1" applyBorder="1" applyAlignment="1">
      <alignment horizontal="center" vertical="top"/>
    </xf>
    <xf numFmtId="164" fontId="2" fillId="0" borderId="14" xfId="79" applyNumberFormat="1" applyFont="1" applyFill="1" applyBorder="1" applyAlignment="1">
      <alignment horizontal="center" vertical="top"/>
    </xf>
    <xf numFmtId="164" fontId="2" fillId="0" borderId="14" xfId="82" applyNumberFormat="1" applyFont="1" applyFill="1" applyBorder="1" applyAlignment="1">
      <alignment horizontal="center" vertical="top"/>
    </xf>
    <xf numFmtId="166" fontId="2" fillId="0" borderId="14" xfId="86" applyNumberFormat="1" applyFont="1" applyFill="1" applyBorder="1" applyAlignment="1">
      <alignment horizontal="center" vertical="top"/>
    </xf>
    <xf numFmtId="166" fontId="2" fillId="0" borderId="14" xfId="88" applyNumberFormat="1" applyFont="1" applyFill="1" applyBorder="1" applyAlignment="1">
      <alignment horizontal="center" vertical="top"/>
    </xf>
    <xf numFmtId="0" fontId="1" fillId="0" borderId="14" xfId="132" applyFont="1" applyFill="1" applyBorder="1" applyAlignment="1">
      <alignment horizontal="center" wrapText="1"/>
    </xf>
    <xf numFmtId="164" fontId="2" fillId="0" borderId="14" xfId="138" applyNumberFormat="1" applyFont="1" applyFill="1" applyBorder="1" applyAlignment="1">
      <alignment horizontal="center" vertical="top"/>
    </xf>
    <xf numFmtId="164" fontId="2" fillId="0" borderId="14" xfId="144" applyNumberFormat="1" applyFont="1" applyFill="1" applyBorder="1" applyAlignment="1">
      <alignment horizontal="center" vertical="top"/>
    </xf>
    <xf numFmtId="164" fontId="2" fillId="0" borderId="14" xfId="150" applyNumberFormat="1" applyFont="1" applyFill="1" applyBorder="1" applyAlignment="1">
      <alignment horizontal="center" vertical="top"/>
    </xf>
    <xf numFmtId="166" fontId="2" fillId="0" borderId="14" xfId="154" applyNumberFormat="1" applyFont="1" applyFill="1" applyBorder="1" applyAlignment="1">
      <alignment horizontal="center" vertical="top"/>
    </xf>
    <xf numFmtId="166" fontId="2" fillId="0" borderId="14" xfId="155" applyNumberFormat="1" applyFont="1" applyFill="1" applyBorder="1" applyAlignment="1">
      <alignment horizontal="center" vertical="top"/>
    </xf>
    <xf numFmtId="0" fontId="1" fillId="0" borderId="14" xfId="25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7" fontId="6" fillId="0" borderId="28" xfId="0" applyNumberFormat="1" applyFont="1" applyFill="1" applyBorder="1" applyAlignment="1">
      <alignment horizontal="center" vertical="center" wrapText="1"/>
    </xf>
    <xf numFmtId="0" fontId="1" fillId="0" borderId="14" xfId="22" applyFont="1" applyFill="1" applyBorder="1" applyAlignment="1">
      <alignment horizontal="center"/>
    </xf>
    <xf numFmtId="0" fontId="1" fillId="0" borderId="4" xfId="23" applyFont="1" applyFill="1" applyBorder="1" applyAlignment="1">
      <alignment horizontal="center" wrapText="1"/>
    </xf>
    <xf numFmtId="9" fontId="2" fillId="0" borderId="14" xfId="32" applyNumberFormat="1" applyFont="1" applyFill="1" applyBorder="1" applyAlignment="1">
      <alignment horizontal="center" vertical="top"/>
    </xf>
    <xf numFmtId="9" fontId="2" fillId="0" borderId="5" xfId="32" applyNumberFormat="1" applyFont="1" applyFill="1" applyBorder="1" applyAlignment="1">
      <alignment horizontal="center" vertical="top"/>
    </xf>
    <xf numFmtId="165" fontId="2" fillId="0" borderId="6" xfId="33" applyNumberFormat="1" applyFont="1" applyFill="1" applyBorder="1" applyAlignment="1">
      <alignment horizontal="center" vertical="top"/>
    </xf>
    <xf numFmtId="9" fontId="2" fillId="0" borderId="9" xfId="35" applyNumberFormat="1" applyFont="1" applyFill="1" applyBorder="1" applyAlignment="1">
      <alignment horizontal="center" vertical="top"/>
    </xf>
    <xf numFmtId="165" fontId="2" fillId="0" borderId="10" xfId="36" applyNumberFormat="1" applyFont="1" applyFill="1" applyBorder="1" applyAlignment="1">
      <alignment horizontal="center" vertical="top"/>
    </xf>
    <xf numFmtId="9" fontId="2" fillId="0" borderId="7" xfId="37" applyNumberFormat="1" applyFont="1" applyFill="1" applyBorder="1" applyAlignment="1">
      <alignment horizontal="center" vertical="top"/>
    </xf>
    <xf numFmtId="0" fontId="2" fillId="0" borderId="8" xfId="38" applyFont="1" applyFill="1" applyBorder="1" applyAlignment="1">
      <alignment horizontal="center" vertical="top" wrapText="1"/>
    </xf>
    <xf numFmtId="9" fontId="1" fillId="0" borderId="14" xfId="22" applyNumberFormat="1" applyFont="1" applyFill="1" applyBorder="1" applyAlignment="1">
      <alignment horizontal="center"/>
    </xf>
    <xf numFmtId="9" fontId="1" fillId="0" borderId="11" xfId="22" applyNumberFormat="1" applyFont="1" applyFill="1" applyBorder="1" applyAlignment="1">
      <alignment horizontal="center" wrapText="1"/>
    </xf>
    <xf numFmtId="9" fontId="2" fillId="0" borderId="14" xfId="35" applyNumberFormat="1" applyFont="1" applyFill="1" applyBorder="1" applyAlignment="1">
      <alignment horizontal="center" vertical="top"/>
    </xf>
    <xf numFmtId="0" fontId="1" fillId="0" borderId="14" xfId="57" applyFont="1" applyFill="1" applyBorder="1" applyAlignment="1">
      <alignment horizontal="center" wrapText="1"/>
    </xf>
    <xf numFmtId="0" fontId="1" fillId="0" borderId="14" xfId="56" applyFont="1" applyFill="1" applyBorder="1" applyAlignment="1">
      <alignment horizontal="center" wrapText="1"/>
    </xf>
    <xf numFmtId="164" fontId="2" fillId="0" borderId="14" xfId="27" applyNumberFormat="1" applyFont="1" applyFill="1" applyBorder="1" applyAlignment="1">
      <alignment horizontal="center" vertical="top"/>
    </xf>
    <xf numFmtId="164" fontId="2" fillId="0" borderId="14" xfId="78" applyNumberFormat="1" applyFont="1" applyFill="1" applyBorder="1" applyAlignment="1">
      <alignment horizontal="center" vertical="top"/>
    </xf>
    <xf numFmtId="164" fontId="2" fillId="0" borderId="14" xfId="28" applyNumberFormat="1" applyFont="1" applyFill="1" applyBorder="1" applyAlignment="1">
      <alignment horizontal="center" vertical="top"/>
    </xf>
    <xf numFmtId="164" fontId="2" fillId="0" borderId="14" xfId="65" applyNumberFormat="1" applyFont="1" applyFill="1" applyBorder="1" applyAlignment="1">
      <alignment horizontal="center" vertical="top"/>
    </xf>
    <xf numFmtId="164" fontId="2" fillId="0" borderId="14" xfId="80" applyNumberFormat="1" applyFont="1" applyFill="1" applyBorder="1" applyAlignment="1">
      <alignment horizontal="center" vertical="top"/>
    </xf>
    <xf numFmtId="164" fontId="2" fillId="0" borderId="14" xfId="81" applyNumberFormat="1" applyFont="1" applyFill="1" applyBorder="1" applyAlignment="1">
      <alignment horizontal="center" vertical="top"/>
    </xf>
    <xf numFmtId="164" fontId="2" fillId="0" borderId="14" xfId="30" applyNumberFormat="1" applyFont="1" applyFill="1" applyBorder="1" applyAlignment="1">
      <alignment horizontal="center" vertical="top"/>
    </xf>
    <xf numFmtId="164" fontId="2" fillId="0" borderId="14" xfId="83" applyNumberFormat="1" applyFont="1" applyFill="1" applyBorder="1" applyAlignment="1">
      <alignment horizontal="center" vertical="top"/>
    </xf>
    <xf numFmtId="164" fontId="2" fillId="0" borderId="14" xfId="31" applyNumberFormat="1" applyFont="1" applyFill="1" applyBorder="1" applyAlignment="1">
      <alignment horizontal="center" vertical="top"/>
    </xf>
    <xf numFmtId="0" fontId="1" fillId="0" borderId="12" xfId="126" applyFont="1" applyFill="1" applyAlignment="1">
      <alignment horizontal="center" wrapText="1"/>
    </xf>
    <xf numFmtId="0" fontId="1" fillId="0" borderId="14" xfId="133" applyFont="1" applyFill="1" applyBorder="1" applyAlignment="1">
      <alignment horizontal="center" wrapText="1"/>
    </xf>
    <xf numFmtId="0" fontId="1" fillId="0" borderId="14" xfId="134" applyFont="1" applyFill="1" applyBorder="1" applyAlignment="1">
      <alignment horizontal="center" wrapText="1"/>
    </xf>
    <xf numFmtId="0" fontId="1" fillId="0" borderId="14" xfId="129" applyFont="1" applyFill="1" applyBorder="1" applyAlignment="1">
      <alignment horizontal="center" wrapText="1"/>
    </xf>
    <xf numFmtId="164" fontId="2" fillId="0" borderId="14" xfId="139" applyNumberFormat="1" applyFont="1" applyFill="1" applyBorder="1" applyAlignment="1">
      <alignment horizontal="center" vertical="top"/>
    </xf>
    <xf numFmtId="164" fontId="2" fillId="0" borderId="14" xfId="140" applyNumberFormat="1" applyFont="1" applyFill="1" applyBorder="1" applyAlignment="1">
      <alignment horizontal="center" vertical="top"/>
    </xf>
    <xf numFmtId="164" fontId="2" fillId="0" borderId="14" xfId="145" applyNumberFormat="1" applyFont="1" applyFill="1" applyBorder="1" applyAlignment="1">
      <alignment horizontal="center" vertical="top"/>
    </xf>
    <xf numFmtId="164" fontId="2" fillId="0" borderId="14" xfId="146" applyNumberFormat="1" applyFont="1" applyFill="1" applyBorder="1" applyAlignment="1">
      <alignment horizontal="center" vertical="top"/>
    </xf>
    <xf numFmtId="164" fontId="2" fillId="0" borderId="14" xfId="151" applyNumberFormat="1" applyFont="1" applyFill="1" applyBorder="1" applyAlignment="1">
      <alignment horizontal="center" vertical="top"/>
    </xf>
    <xf numFmtId="164" fontId="2" fillId="0" borderId="14" xfId="152" applyNumberFormat="1" applyFont="1" applyFill="1" applyBorder="1" applyAlignment="1">
      <alignment horizontal="center" vertical="top"/>
    </xf>
    <xf numFmtId="166" fontId="2" fillId="0" borderId="12" xfId="88" applyNumberFormat="1" applyFont="1" applyFill="1" applyBorder="1" applyAlignment="1">
      <alignment horizontal="center" vertical="top"/>
    </xf>
    <xf numFmtId="0" fontId="1" fillId="0" borderId="14" xfId="10" applyFont="1" applyFill="1" applyBorder="1" applyAlignment="1">
      <alignment horizontal="center" vertical="top"/>
    </xf>
    <xf numFmtId="0" fontId="1" fillId="0" borderId="15" xfId="1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12" xfId="4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4" fillId="0" borderId="3" xfId="5" applyFont="1" applyFill="1" applyBorder="1" applyAlignment="1">
      <alignment horizontal="center" vertical="center" wrapText="1"/>
    </xf>
    <xf numFmtId="0" fontId="0" fillId="0" borderId="0" xfId="0" applyFont="1" applyFill="1"/>
    <xf numFmtId="0" fontId="14" fillId="0" borderId="12" xfId="5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/>
    </xf>
    <xf numFmtId="167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9" fontId="0" fillId="0" borderId="14" xfId="0" applyNumberFormat="1" applyFont="1" applyFill="1" applyBorder="1" applyAlignment="1">
      <alignment horizontal="center"/>
    </xf>
    <xf numFmtId="9" fontId="0" fillId="0" borderId="12" xfId="0" applyNumberFormat="1" applyFont="1" applyFill="1" applyBorder="1" applyAlignment="1">
      <alignment horizontal="center"/>
    </xf>
    <xf numFmtId="9" fontId="14" fillId="0" borderId="14" xfId="4" applyNumberFormat="1" applyFont="1" applyFill="1" applyBorder="1" applyAlignment="1">
      <alignment horizontal="center" vertical="center"/>
    </xf>
    <xf numFmtId="9" fontId="14" fillId="0" borderId="12" xfId="4" applyNumberFormat="1" applyFont="1" applyFill="1" applyBorder="1" applyAlignment="1">
      <alignment horizontal="center" vertical="center" wrapText="1"/>
    </xf>
    <xf numFmtId="0" fontId="1" fillId="0" borderId="16" xfId="74" applyFont="1" applyFill="1" applyBorder="1" applyAlignment="1">
      <alignment horizontal="center"/>
    </xf>
    <xf numFmtId="9" fontId="1" fillId="0" borderId="17" xfId="74" applyNumberFormat="1" applyFont="1" applyFill="1" applyBorder="1" applyAlignment="1">
      <alignment horizontal="center"/>
    </xf>
    <xf numFmtId="0" fontId="1" fillId="0" borderId="16" xfId="24" applyFont="1" applyFill="1" applyBorder="1" applyAlignment="1">
      <alignment horizontal="center" vertical="top"/>
    </xf>
    <xf numFmtId="9" fontId="1" fillId="0" borderId="17" xfId="24" applyNumberFormat="1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/>
    </xf>
    <xf numFmtId="0" fontId="14" fillId="0" borderId="1" xfId="6" applyFont="1" applyFill="1" applyBorder="1" applyAlignment="1">
      <alignment vertical="center" wrapText="1"/>
    </xf>
    <xf numFmtId="0" fontId="14" fillId="0" borderId="2" xfId="4" applyFont="1" applyFill="1" applyBorder="1" applyAlignment="1">
      <alignment vertical="center" wrapText="1"/>
    </xf>
    <xf numFmtId="9" fontId="1" fillId="0" borderId="29" xfId="22" applyNumberFormat="1" applyFont="1" applyFill="1" applyBorder="1" applyAlignment="1">
      <alignment horizontal="center" wrapText="1"/>
    </xf>
    <xf numFmtId="0" fontId="1" fillId="0" borderId="30" xfId="23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" fillId="0" borderId="20" xfId="74" applyFont="1" applyFill="1" applyBorder="1" applyAlignment="1">
      <alignment horizontal="center" wrapText="1"/>
    </xf>
    <xf numFmtId="0" fontId="1" fillId="0" borderId="21" xfId="74" applyFont="1" applyFill="1" applyBorder="1" applyAlignment="1">
      <alignment horizontal="center" wrapText="1"/>
    </xf>
    <xf numFmtId="0" fontId="1" fillId="0" borderId="22" xfId="74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4" xfId="12" applyFont="1" applyFill="1" applyBorder="1" applyAlignment="1">
      <alignment horizontal="center" vertical="top"/>
    </xf>
    <xf numFmtId="0" fontId="1" fillId="0" borderId="14" xfId="49" applyFont="1" applyFill="1" applyBorder="1" applyAlignment="1">
      <alignment horizontal="center" wrapText="1"/>
    </xf>
    <xf numFmtId="0" fontId="1" fillId="0" borderId="14" xfId="58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wrapText="1"/>
    </xf>
    <xf numFmtId="0" fontId="9" fillId="0" borderId="18" xfId="24" applyFont="1" applyFill="1" applyBorder="1" applyAlignment="1">
      <alignment horizontal="left" vertical="top" wrapText="1"/>
    </xf>
    <xf numFmtId="0" fontId="9" fillId="0" borderId="19" xfId="24" applyFont="1" applyFill="1" applyBorder="1" applyAlignment="1">
      <alignment horizontal="left" vertical="top" wrapText="1"/>
    </xf>
    <xf numFmtId="0" fontId="1" fillId="0" borderId="15" xfId="74" applyFont="1" applyFill="1" applyBorder="1" applyAlignment="1">
      <alignment horizontal="center" wrapText="1"/>
    </xf>
    <xf numFmtId="0" fontId="1" fillId="0" borderId="16" xfId="74" applyFont="1" applyFill="1" applyBorder="1" applyAlignment="1">
      <alignment horizontal="center" wrapText="1"/>
    </xf>
    <xf numFmtId="0" fontId="1" fillId="0" borderId="17" xfId="74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12" xfId="12" applyFont="1" applyFill="1" applyBorder="1" applyAlignment="1">
      <alignment horizontal="center" vertical="top"/>
    </xf>
    <xf numFmtId="0" fontId="1" fillId="0" borderId="24" xfId="12" applyFont="1" applyFill="1" applyBorder="1" applyAlignment="1">
      <alignment horizontal="center" vertical="top"/>
    </xf>
    <xf numFmtId="0" fontId="1" fillId="0" borderId="14" xfId="74" applyFont="1" applyFill="1" applyBorder="1" applyAlignment="1">
      <alignment horizontal="center" wrapText="1"/>
    </xf>
    <xf numFmtId="0" fontId="1" fillId="0" borderId="14" xfId="48" applyFont="1" applyFill="1" applyBorder="1" applyAlignment="1">
      <alignment horizontal="center" wrapText="1"/>
    </xf>
    <xf numFmtId="0" fontId="1" fillId="0" borderId="14" xfId="75" applyFont="1" applyFill="1" applyBorder="1" applyAlignment="1">
      <alignment horizontal="center" wrapText="1"/>
    </xf>
  </cellXfs>
  <cellStyles count="156">
    <cellStyle name="Normal" xfId="0" builtinId="0"/>
    <cellStyle name="style1658077945715" xfId="1"/>
    <cellStyle name="style1658077945805" xfId="2"/>
    <cellStyle name="style1658077945860" xfId="3"/>
    <cellStyle name="style1658077945922" xfId="4"/>
    <cellStyle name="style1658077945982" xfId="5"/>
    <cellStyle name="style1658077946043" xfId="6"/>
    <cellStyle name="style1658077946089" xfId="7"/>
    <cellStyle name="style1658077946155" xfId="8"/>
    <cellStyle name="style1658077946212" xfId="9"/>
    <cellStyle name="style1658077946267" xfId="10"/>
    <cellStyle name="style1658077946335" xfId="11"/>
    <cellStyle name="style1658077946412" xfId="12"/>
    <cellStyle name="style1658077946485" xfId="13"/>
    <cellStyle name="style1658077946551" xfId="14"/>
    <cellStyle name="style1658077946617" xfId="15"/>
    <cellStyle name="style1658077946663" xfId="16"/>
    <cellStyle name="style1658077946708" xfId="17"/>
    <cellStyle name="style1658077946765" xfId="18"/>
    <cellStyle name="style1658077946812" xfId="19"/>
    <cellStyle name="style1658077946871" xfId="20"/>
    <cellStyle name="style1658077946925" xfId="21"/>
    <cellStyle name="style1658077946979" xfId="22"/>
    <cellStyle name="style1658077947038" xfId="23"/>
    <cellStyle name="style1658077947096" xfId="24"/>
    <cellStyle name="style1658077947151" xfId="25"/>
    <cellStyle name="style1658077947206" xfId="26"/>
    <cellStyle name="style1658077947259" xfId="27"/>
    <cellStyle name="style1658077947317" xfId="28"/>
    <cellStyle name="style1658077947372" xfId="29"/>
    <cellStyle name="style1658077947426" xfId="30"/>
    <cellStyle name="style1658077947482" xfId="31"/>
    <cellStyle name="style1658077947541" xfId="32"/>
    <cellStyle name="style1658077947581" xfId="33"/>
    <cellStyle name="style1658077947623" xfId="34"/>
    <cellStyle name="style1658077947680" xfId="35"/>
    <cellStyle name="style1658077947735" xfId="36"/>
    <cellStyle name="style1658077947790" xfId="37"/>
    <cellStyle name="style1658077947831" xfId="38"/>
    <cellStyle name="style1658077947875" xfId="39"/>
    <cellStyle name="style1658077947933" xfId="40"/>
    <cellStyle name="style1658077947988" xfId="41"/>
    <cellStyle name="style1658077948042" xfId="42"/>
    <cellStyle name="style1658077948097" xfId="43"/>
    <cellStyle name="style1658077948246" xfId="44"/>
    <cellStyle name="style1658077948305" xfId="45"/>
    <cellStyle name="style1658077948359" xfId="46"/>
    <cellStyle name="style1658077948413" xfId="47"/>
    <cellStyle name="style1658077948464" xfId="48"/>
    <cellStyle name="style1658077948517" xfId="49"/>
    <cellStyle name="style1658077948569" xfId="50"/>
    <cellStyle name="style1658077948621" xfId="51"/>
    <cellStyle name="style1658077948673" xfId="52"/>
    <cellStyle name="style1658077948724" xfId="53"/>
    <cellStyle name="style1658077948775" xfId="54"/>
    <cellStyle name="style1658077948826" xfId="55"/>
    <cellStyle name="style1658077948879" xfId="56"/>
    <cellStyle name="style1658077948930" xfId="57"/>
    <cellStyle name="style1658077948982" xfId="58"/>
    <cellStyle name="style1658077949037" xfId="59"/>
    <cellStyle name="style1658077949090" xfId="60"/>
    <cellStyle name="style1658077949129" xfId="61"/>
    <cellStyle name="style1658077949168" xfId="62"/>
    <cellStyle name="style1658077949220" xfId="63"/>
    <cellStyle name="style1658077949259" xfId="64"/>
    <cellStyle name="style1658077949310" xfId="65"/>
    <cellStyle name="style1658077949349" xfId="66"/>
    <cellStyle name="style1658077949389" xfId="67"/>
    <cellStyle name="style1658077949441" xfId="68"/>
    <cellStyle name="style1658077949484" xfId="69"/>
    <cellStyle name="style1658077949531" xfId="70"/>
    <cellStyle name="style1658077949571" xfId="71"/>
    <cellStyle name="style1658077949612" xfId="72"/>
    <cellStyle name="style1658077949664" xfId="73"/>
    <cellStyle name="style1658077949715" xfId="74"/>
    <cellStyle name="style1658077949766" xfId="75"/>
    <cellStyle name="style1658077949818" xfId="76"/>
    <cellStyle name="style1658077949873" xfId="77"/>
    <cellStyle name="style1658077949913" xfId="78"/>
    <cellStyle name="style1658077949953" xfId="79"/>
    <cellStyle name="style1658077949994" xfId="80"/>
    <cellStyle name="style1658077950032" xfId="81"/>
    <cellStyle name="style1658077950072" xfId="82"/>
    <cellStyle name="style1658077950111" xfId="83"/>
    <cellStyle name="style1658077950151" xfId="84"/>
    <cellStyle name="style1658077950202" xfId="85"/>
    <cellStyle name="style1658077950253" xfId="86"/>
    <cellStyle name="style1658077950290" xfId="87"/>
    <cellStyle name="style1658077950329" xfId="88"/>
    <cellStyle name="style1658077950367" xfId="89"/>
    <cellStyle name="style1658077950404" xfId="90"/>
    <cellStyle name="style1658077950441" xfId="91"/>
    <cellStyle name="style1658077950478" xfId="92"/>
    <cellStyle name="style1658077950517" xfId="93"/>
    <cellStyle name="style1658077950555" xfId="94"/>
    <cellStyle name="style1658077950592" xfId="95"/>
    <cellStyle name="style1658077950680" xfId="96"/>
    <cellStyle name="style1658077950721" xfId="97"/>
    <cellStyle name="style1658077950760" xfId="98"/>
    <cellStyle name="style1658077950801" xfId="99"/>
    <cellStyle name="style1658077950854" xfId="100"/>
    <cellStyle name="style1658077950910" xfId="101"/>
    <cellStyle name="style1658077950970" xfId="102"/>
    <cellStyle name="style1658077951023" xfId="103"/>
    <cellStyle name="style1658077951086" xfId="104"/>
    <cellStyle name="style1658077951141" xfId="105"/>
    <cellStyle name="style1658077951206" xfId="106"/>
    <cellStyle name="style1658077951266" xfId="107"/>
    <cellStyle name="style1658077951318" xfId="108"/>
    <cellStyle name="style1658077951371" xfId="109"/>
    <cellStyle name="style1658077951431" xfId="110"/>
    <cellStyle name="style1658077951486" xfId="111"/>
    <cellStyle name="style1658077951524" xfId="112"/>
    <cellStyle name="style1658077951572" xfId="113"/>
    <cellStyle name="style1658077951609" xfId="114"/>
    <cellStyle name="style1658077951648" xfId="115"/>
    <cellStyle name="style1658077951696" xfId="116"/>
    <cellStyle name="style1658077951745" xfId="117"/>
    <cellStyle name="style1658077951784" xfId="118"/>
    <cellStyle name="style1658077951825" xfId="119"/>
    <cellStyle name="style1658077951865" xfId="120"/>
    <cellStyle name="style1658077951902" xfId="121"/>
    <cellStyle name="style1658077951945" xfId="122"/>
    <cellStyle name="style1658077951984" xfId="123"/>
    <cellStyle name="style1658335151681" xfId="142"/>
    <cellStyle name="style1658335151816" xfId="148"/>
    <cellStyle name="style1658335151878" xfId="149"/>
    <cellStyle name="style1658335152554" xfId="127"/>
    <cellStyle name="style1658335152611" xfId="133"/>
    <cellStyle name="style1658335152669" xfId="129"/>
    <cellStyle name="style1658335152726" xfId="135"/>
    <cellStyle name="style1658335153516" xfId="145"/>
    <cellStyle name="style1658335153747" xfId="151"/>
    <cellStyle name="style1658335154056" xfId="136"/>
    <cellStyle name="style1658335154263" xfId="137"/>
    <cellStyle name="style1658335154306" xfId="143"/>
    <cellStyle name="style1658335154702" xfId="154"/>
    <cellStyle name="style1658335154781" xfId="155"/>
    <cellStyle name="style1658335154825" xfId="147"/>
    <cellStyle name="style1658335154944" xfId="124"/>
    <cellStyle name="style1658335154984" xfId="125"/>
    <cellStyle name="style1658335155023" xfId="130"/>
    <cellStyle name="style1658335155077" xfId="131"/>
    <cellStyle name="style1658335155260" xfId="139"/>
    <cellStyle name="style1658335155299" xfId="141"/>
    <cellStyle name="style1658335155437" xfId="153"/>
    <cellStyle name="style1658335155888" xfId="134"/>
    <cellStyle name="style1658335156274" xfId="126"/>
    <cellStyle name="style1658335156324" xfId="128"/>
    <cellStyle name="style1658335156375" xfId="132"/>
    <cellStyle name="style1658335156439" xfId="138"/>
    <cellStyle name="style1658335156479" xfId="140"/>
    <cellStyle name="style1658335156519" xfId="144"/>
    <cellStyle name="style1658335156562" xfId="146"/>
    <cellStyle name="style1658335156629" xfId="150"/>
    <cellStyle name="style1658335156673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2"/>
  <sheetViews>
    <sheetView tabSelected="1" topLeftCell="A160" workbookViewId="0">
      <selection activeCell="G164" sqref="G164"/>
    </sheetView>
  </sheetViews>
  <sheetFormatPr defaultRowHeight="15"/>
  <cols>
    <col min="1" max="1" width="31.28515625" style="8" customWidth="1"/>
    <col min="2" max="2" width="11" style="101" customWidth="1"/>
    <col min="3" max="3" width="10" style="101" bestFit="1" customWidth="1"/>
    <col min="4" max="4" width="9.5703125" style="101" customWidth="1"/>
    <col min="5" max="9" width="9.140625" style="101"/>
    <col min="10" max="16384" width="9.140625" style="103"/>
  </cols>
  <sheetData>
    <row r="1" spans="1:7" ht="32.25" thickBot="1">
      <c r="A1" s="98" t="s">
        <v>71</v>
      </c>
      <c r="B1" s="99" t="s">
        <v>72</v>
      </c>
      <c r="C1" s="99" t="s">
        <v>73</v>
      </c>
      <c r="D1" s="100"/>
      <c r="E1" s="100"/>
      <c r="F1" s="100"/>
      <c r="G1" s="100"/>
    </row>
    <row r="2" spans="1:7" ht="16.5" thickBot="1">
      <c r="A2" s="6" t="s">
        <v>74</v>
      </c>
      <c r="B2" s="36">
        <v>20</v>
      </c>
      <c r="C2" s="61">
        <f>B2/125</f>
        <v>0.16</v>
      </c>
      <c r="D2" s="100"/>
      <c r="F2" s="104"/>
    </row>
    <row r="3" spans="1:7" ht="16.5" thickBot="1">
      <c r="A3" s="6" t="s">
        <v>34</v>
      </c>
      <c r="B3" s="36">
        <v>36</v>
      </c>
      <c r="C3" s="61">
        <f t="shared" ref="C3:C7" si="0">B3/125</f>
        <v>0.28799999999999998</v>
      </c>
      <c r="D3" s="100"/>
      <c r="F3" s="104"/>
    </row>
    <row r="4" spans="1:7" ht="16.5" thickBot="1">
      <c r="A4" s="6" t="s">
        <v>35</v>
      </c>
      <c r="B4" s="36">
        <v>41</v>
      </c>
      <c r="C4" s="61">
        <f t="shared" si="0"/>
        <v>0.32800000000000001</v>
      </c>
      <c r="D4" s="100"/>
      <c r="F4" s="104"/>
    </row>
    <row r="5" spans="1:7" ht="16.5" thickBot="1">
      <c r="A5" s="6" t="s">
        <v>36</v>
      </c>
      <c r="B5" s="36">
        <v>23</v>
      </c>
      <c r="C5" s="61">
        <f t="shared" si="0"/>
        <v>0.184</v>
      </c>
      <c r="D5" s="100"/>
      <c r="F5" s="104"/>
    </row>
    <row r="6" spans="1:7" ht="16.5" thickBot="1">
      <c r="A6" s="6" t="s">
        <v>37</v>
      </c>
      <c r="B6" s="36">
        <v>5</v>
      </c>
      <c r="C6" s="61">
        <f t="shared" si="0"/>
        <v>0.04</v>
      </c>
      <c r="D6" s="100"/>
      <c r="F6" s="104"/>
    </row>
    <row r="7" spans="1:7" ht="16.5" thickBot="1">
      <c r="A7" s="7"/>
      <c r="B7" s="105">
        <f>SUM(B2:B6)</f>
        <v>125</v>
      </c>
      <c r="C7" s="61">
        <f t="shared" si="0"/>
        <v>1</v>
      </c>
      <c r="D7" s="100"/>
      <c r="F7" s="104"/>
    </row>
    <row r="8" spans="1:7">
      <c r="A8" s="7"/>
      <c r="B8" s="105"/>
      <c r="C8" s="105"/>
      <c r="D8" s="100"/>
      <c r="F8" s="104"/>
    </row>
    <row r="9" spans="1:7">
      <c r="A9" s="4" t="s">
        <v>64</v>
      </c>
      <c r="B9" s="37" t="s">
        <v>9</v>
      </c>
      <c r="C9" s="62" t="s">
        <v>10</v>
      </c>
      <c r="D9" s="100"/>
      <c r="F9" s="104"/>
    </row>
    <row r="10" spans="1:7">
      <c r="A10" s="4" t="s">
        <v>61</v>
      </c>
      <c r="B10" s="1">
        <v>24</v>
      </c>
      <c r="C10" s="2">
        <v>0.19500000000000001</v>
      </c>
      <c r="D10" s="100"/>
      <c r="F10" s="104"/>
    </row>
    <row r="11" spans="1:7">
      <c r="A11" s="4" t="s">
        <v>60</v>
      </c>
      <c r="B11" s="1">
        <v>43</v>
      </c>
      <c r="C11" s="2">
        <v>0.35</v>
      </c>
      <c r="D11" s="100"/>
      <c r="F11" s="104"/>
    </row>
    <row r="12" spans="1:7">
      <c r="A12" s="4" t="s">
        <v>62</v>
      </c>
      <c r="B12" s="1">
        <v>55</v>
      </c>
      <c r="C12" s="2">
        <v>0.44700000000000001</v>
      </c>
      <c r="D12" s="100"/>
      <c r="F12" s="104"/>
    </row>
    <row r="13" spans="1:7">
      <c r="A13" s="4" t="s">
        <v>63</v>
      </c>
      <c r="B13" s="1">
        <v>1</v>
      </c>
      <c r="C13" s="2">
        <v>8.0000000000000002E-3</v>
      </c>
      <c r="D13" s="100"/>
      <c r="F13" s="104"/>
    </row>
    <row r="14" spans="1:7">
      <c r="A14" s="4" t="s">
        <v>11</v>
      </c>
      <c r="B14" s="1">
        <v>123</v>
      </c>
      <c r="C14" s="2">
        <v>1</v>
      </c>
      <c r="D14" s="100"/>
      <c r="F14" s="104"/>
    </row>
    <row r="15" spans="1:7">
      <c r="D15" s="100"/>
      <c r="F15" s="104"/>
    </row>
    <row r="16" spans="1:7">
      <c r="A16" s="9" t="s">
        <v>70</v>
      </c>
      <c r="B16" s="3" t="s">
        <v>9</v>
      </c>
      <c r="C16" s="3" t="s">
        <v>10</v>
      </c>
      <c r="D16" s="100"/>
      <c r="F16" s="104"/>
    </row>
    <row r="17" spans="1:6">
      <c r="A17" s="10" t="s">
        <v>68</v>
      </c>
      <c r="B17" s="106">
        <v>57</v>
      </c>
      <c r="C17" s="107">
        <v>0.60599999999999998</v>
      </c>
      <c r="D17" s="100"/>
      <c r="F17" s="104"/>
    </row>
    <row r="18" spans="1:6">
      <c r="A18" s="108" t="s">
        <v>69</v>
      </c>
      <c r="B18" s="106">
        <v>37</v>
      </c>
      <c r="C18" s="107">
        <v>0.39400000000000002</v>
      </c>
      <c r="D18" s="100"/>
      <c r="F18" s="104"/>
    </row>
    <row r="19" spans="1:6">
      <c r="A19" s="4" t="s">
        <v>11</v>
      </c>
      <c r="B19" s="106">
        <v>94</v>
      </c>
      <c r="C19" s="107">
        <v>1</v>
      </c>
      <c r="D19" s="100"/>
      <c r="F19" s="104"/>
    </row>
    <row r="20" spans="1:6">
      <c r="A20" s="7"/>
      <c r="B20" s="105"/>
      <c r="C20" s="105"/>
      <c r="D20" s="100"/>
      <c r="F20" s="104"/>
    </row>
    <row r="21" spans="1:6">
      <c r="A21" s="11" t="s">
        <v>38</v>
      </c>
      <c r="B21" s="37" t="s">
        <v>9</v>
      </c>
      <c r="C21" s="62" t="s">
        <v>10</v>
      </c>
      <c r="D21" s="100"/>
      <c r="F21" s="104"/>
    </row>
    <row r="22" spans="1:6">
      <c r="A22" s="12" t="s">
        <v>65</v>
      </c>
      <c r="B22" s="38">
        <v>123</v>
      </c>
      <c r="C22" s="64">
        <f>B22/125</f>
        <v>0.98399999999999999</v>
      </c>
      <c r="D22" s="100"/>
      <c r="F22" s="104"/>
    </row>
    <row r="23" spans="1:6">
      <c r="A23" s="13" t="s">
        <v>66</v>
      </c>
      <c r="B23" s="39">
        <v>2</v>
      </c>
      <c r="C23" s="64">
        <f t="shared" ref="C23:C24" si="1">B23/125</f>
        <v>1.6E-2</v>
      </c>
      <c r="D23" s="100"/>
      <c r="F23" s="104"/>
    </row>
    <row r="24" spans="1:6">
      <c r="A24" s="14" t="s">
        <v>11</v>
      </c>
      <c r="B24" s="40">
        <v>125</v>
      </c>
      <c r="C24" s="64">
        <f t="shared" si="1"/>
        <v>1</v>
      </c>
      <c r="D24" s="100"/>
      <c r="F24" s="104"/>
    </row>
    <row r="25" spans="1:6">
      <c r="A25" s="9"/>
      <c r="B25" s="106"/>
      <c r="C25" s="109"/>
      <c r="D25" s="100"/>
      <c r="F25" s="104"/>
    </row>
    <row r="26" spans="1:6">
      <c r="A26" s="7"/>
      <c r="B26" s="105"/>
      <c r="C26" s="111"/>
      <c r="D26" s="100"/>
      <c r="F26" s="104"/>
    </row>
    <row r="27" spans="1:6">
      <c r="A27" s="7"/>
      <c r="B27" s="105"/>
      <c r="C27" s="111"/>
      <c r="D27" s="100"/>
      <c r="F27" s="104"/>
    </row>
    <row r="28" spans="1:6">
      <c r="A28" s="11" t="s">
        <v>0</v>
      </c>
      <c r="B28" s="37" t="s">
        <v>9</v>
      </c>
      <c r="C28" s="71" t="s">
        <v>10</v>
      </c>
      <c r="D28" s="100"/>
      <c r="F28" s="104"/>
    </row>
    <row r="29" spans="1:6">
      <c r="A29" s="12" t="s">
        <v>12</v>
      </c>
      <c r="B29" s="38">
        <v>1</v>
      </c>
      <c r="C29" s="64">
        <f>B29/125</f>
        <v>8.0000000000000002E-3</v>
      </c>
      <c r="D29" s="100"/>
      <c r="F29" s="104"/>
    </row>
    <row r="30" spans="1:6">
      <c r="A30" s="13" t="s">
        <v>13</v>
      </c>
      <c r="B30" s="39">
        <v>56</v>
      </c>
      <c r="C30" s="73">
        <f t="shared" ref="C30:C31" si="2">B30/125</f>
        <v>0.44800000000000001</v>
      </c>
      <c r="D30" s="100"/>
      <c r="F30" s="104"/>
    </row>
    <row r="31" spans="1:6">
      <c r="A31" s="13" t="s">
        <v>14</v>
      </c>
      <c r="B31" s="39">
        <v>68</v>
      </c>
      <c r="C31" s="73">
        <f t="shared" si="2"/>
        <v>0.54400000000000004</v>
      </c>
      <c r="D31" s="100"/>
      <c r="F31" s="104"/>
    </row>
    <row r="32" spans="1:6">
      <c r="A32" s="14" t="s">
        <v>11</v>
      </c>
      <c r="B32" s="40">
        <v>125</v>
      </c>
      <c r="C32" s="64">
        <f>B32/125</f>
        <v>1</v>
      </c>
      <c r="D32" s="100"/>
      <c r="F32" s="104"/>
    </row>
    <row r="33" spans="1:6">
      <c r="A33" s="9"/>
      <c r="B33" s="106"/>
      <c r="C33" s="64"/>
      <c r="D33" s="100"/>
      <c r="F33" s="104"/>
    </row>
    <row r="34" spans="1:6">
      <c r="A34" s="7"/>
      <c r="B34" s="105"/>
      <c r="C34" s="64"/>
      <c r="D34" s="100"/>
      <c r="F34" s="104"/>
    </row>
    <row r="35" spans="1:6">
      <c r="A35" s="7" t="s">
        <v>75</v>
      </c>
      <c r="B35" s="37" t="s">
        <v>9</v>
      </c>
      <c r="C35" s="71" t="s">
        <v>10</v>
      </c>
      <c r="D35" s="112"/>
      <c r="F35" s="104"/>
    </row>
    <row r="36" spans="1:6">
      <c r="A36" s="7" t="s">
        <v>76</v>
      </c>
      <c r="B36" s="105">
        <v>19</v>
      </c>
      <c r="C36" s="64">
        <f t="shared" ref="C36:C38" si="3">B36/125</f>
        <v>0.152</v>
      </c>
      <c r="D36" s="112"/>
      <c r="F36" s="104"/>
    </row>
    <row r="37" spans="1:6">
      <c r="A37" s="7" t="s">
        <v>77</v>
      </c>
      <c r="B37" s="105">
        <v>72</v>
      </c>
      <c r="C37" s="64">
        <f t="shared" si="3"/>
        <v>0.57599999999999996</v>
      </c>
      <c r="D37" s="112"/>
      <c r="F37" s="104"/>
    </row>
    <row r="38" spans="1:6">
      <c r="A38" s="7" t="s">
        <v>78</v>
      </c>
      <c r="B38" s="105">
        <v>34</v>
      </c>
      <c r="C38" s="64">
        <f t="shared" si="3"/>
        <v>0.27200000000000002</v>
      </c>
      <c r="D38" s="112"/>
      <c r="F38" s="104"/>
    </row>
    <row r="39" spans="1:6">
      <c r="A39" s="7"/>
      <c r="B39" s="105"/>
      <c r="C39" s="111"/>
      <c r="D39" s="112"/>
      <c r="F39" s="104"/>
    </row>
    <row r="40" spans="1:6">
      <c r="A40" s="7"/>
      <c r="B40" s="105"/>
      <c r="C40" s="111"/>
      <c r="D40" s="112"/>
      <c r="F40" s="104"/>
    </row>
    <row r="41" spans="1:6">
      <c r="A41" s="8" t="s">
        <v>67</v>
      </c>
      <c r="B41" s="37" t="s">
        <v>9</v>
      </c>
      <c r="C41" s="71" t="s">
        <v>10</v>
      </c>
      <c r="D41" s="72"/>
      <c r="F41" s="63"/>
    </row>
    <row r="42" spans="1:6">
      <c r="A42" s="8" t="s">
        <v>79</v>
      </c>
      <c r="B42" s="37">
        <v>65</v>
      </c>
      <c r="C42" s="71">
        <v>0.52</v>
      </c>
      <c r="D42" s="120"/>
      <c r="F42" s="121"/>
    </row>
    <row r="43" spans="1:6">
      <c r="A43" s="11" t="s">
        <v>1</v>
      </c>
      <c r="B43" s="39">
        <v>24</v>
      </c>
      <c r="C43" s="64">
        <f t="shared" ref="C43" si="4">B43/125</f>
        <v>0.192</v>
      </c>
      <c r="D43" s="67"/>
      <c r="F43" s="68"/>
    </row>
    <row r="44" spans="1:6">
      <c r="A44" s="11" t="s">
        <v>2</v>
      </c>
      <c r="B44" s="39">
        <v>7</v>
      </c>
      <c r="C44" s="64">
        <f t="shared" ref="C44" si="5">B44/125</f>
        <v>5.6000000000000001E-2</v>
      </c>
      <c r="D44" s="67"/>
      <c r="F44" s="68"/>
    </row>
    <row r="45" spans="1:6">
      <c r="A45" s="11" t="s">
        <v>3</v>
      </c>
      <c r="B45" s="39">
        <v>8</v>
      </c>
      <c r="C45" s="64">
        <f t="shared" ref="C45" si="6">B45/125</f>
        <v>6.4000000000000001E-2</v>
      </c>
      <c r="D45" s="67"/>
      <c r="F45" s="68"/>
    </row>
    <row r="46" spans="1:6">
      <c r="A46" s="11" t="s">
        <v>4</v>
      </c>
      <c r="B46" s="39">
        <v>20</v>
      </c>
      <c r="C46" s="64">
        <f t="shared" ref="C46" si="7">B46/125</f>
        <v>0.16</v>
      </c>
      <c r="D46" s="67"/>
      <c r="F46" s="68"/>
    </row>
    <row r="47" spans="1:6">
      <c r="A47" s="11" t="s">
        <v>5</v>
      </c>
      <c r="B47" s="39">
        <v>1</v>
      </c>
      <c r="C47" s="64">
        <f t="shared" ref="C47:C48" si="8">B47/125</f>
        <v>8.0000000000000002E-3</v>
      </c>
      <c r="D47" s="67"/>
      <c r="F47" s="68"/>
    </row>
    <row r="48" spans="1:6">
      <c r="A48" s="14" t="s">
        <v>11</v>
      </c>
      <c r="B48" s="40">
        <v>125</v>
      </c>
      <c r="C48" s="64">
        <f t="shared" si="8"/>
        <v>1</v>
      </c>
      <c r="D48" s="69"/>
      <c r="F48" s="70"/>
    </row>
    <row r="49" spans="1:6">
      <c r="A49" s="9"/>
      <c r="B49" s="106"/>
      <c r="C49" s="109"/>
      <c r="D49" s="110"/>
    </row>
    <row r="50" spans="1:6">
      <c r="A50" s="7"/>
      <c r="B50" s="105"/>
      <c r="C50" s="111"/>
      <c r="D50" s="112"/>
      <c r="F50" s="102"/>
    </row>
    <row r="51" spans="1:6">
      <c r="A51" s="15" t="s">
        <v>80</v>
      </c>
      <c r="B51" s="37" t="s">
        <v>9</v>
      </c>
      <c r="C51" s="71" t="s">
        <v>10</v>
      </c>
      <c r="D51" s="72"/>
      <c r="F51" s="63"/>
    </row>
    <row r="52" spans="1:6">
      <c r="A52" s="13" t="s">
        <v>16</v>
      </c>
      <c r="B52" s="39">
        <v>94</v>
      </c>
      <c r="C52" s="64">
        <v>0.76429999999999998</v>
      </c>
      <c r="D52" s="67"/>
      <c r="F52" s="68"/>
    </row>
    <row r="53" spans="1:6">
      <c r="A53" s="13" t="s">
        <v>17</v>
      </c>
      <c r="B53" s="39">
        <v>29</v>
      </c>
      <c r="C53" s="64">
        <v>0.23569999999999999</v>
      </c>
      <c r="D53" s="67"/>
      <c r="F53" s="68"/>
    </row>
    <row r="54" spans="1:6">
      <c r="A54" s="14" t="s">
        <v>11</v>
      </c>
      <c r="B54" s="40">
        <f>SUM(B52:B53)</f>
        <v>123</v>
      </c>
      <c r="C54" s="64">
        <v>1</v>
      </c>
      <c r="D54" s="69"/>
      <c r="F54" s="70"/>
    </row>
    <row r="55" spans="1:6">
      <c r="A55" s="9"/>
      <c r="B55" s="106"/>
      <c r="C55" s="109"/>
      <c r="D55" s="110"/>
    </row>
    <row r="56" spans="1:6">
      <c r="A56" s="16"/>
      <c r="B56" s="113"/>
      <c r="C56" s="114"/>
      <c r="D56" s="112"/>
      <c r="F56" s="102"/>
    </row>
    <row r="57" spans="1:6">
      <c r="A57" s="17" t="s">
        <v>22</v>
      </c>
      <c r="B57" s="37" t="s">
        <v>9</v>
      </c>
      <c r="C57" s="71" t="s">
        <v>10</v>
      </c>
      <c r="D57" s="72"/>
      <c r="F57" s="63"/>
    </row>
    <row r="58" spans="1:6">
      <c r="A58" s="12" t="s">
        <v>18</v>
      </c>
      <c r="B58" s="38">
        <v>1</v>
      </c>
      <c r="C58" s="64">
        <f t="shared" ref="C58:C62" si="9">B58/125</f>
        <v>8.0000000000000002E-3</v>
      </c>
      <c r="D58" s="65"/>
      <c r="F58" s="66"/>
    </row>
    <row r="59" spans="1:6">
      <c r="A59" s="13" t="s">
        <v>19</v>
      </c>
      <c r="B59" s="39">
        <v>8</v>
      </c>
      <c r="C59" s="64">
        <f t="shared" si="9"/>
        <v>6.4000000000000001E-2</v>
      </c>
      <c r="D59" s="67"/>
      <c r="F59" s="68"/>
    </row>
    <row r="60" spans="1:6">
      <c r="A60" s="13" t="s">
        <v>20</v>
      </c>
      <c r="B60" s="39">
        <v>65</v>
      </c>
      <c r="C60" s="64">
        <f t="shared" si="9"/>
        <v>0.52</v>
      </c>
      <c r="D60" s="67"/>
      <c r="F60" s="68"/>
    </row>
    <row r="61" spans="1:6">
      <c r="A61" s="13" t="s">
        <v>21</v>
      </c>
      <c r="B61" s="39">
        <v>51</v>
      </c>
      <c r="C61" s="64">
        <f t="shared" si="9"/>
        <v>0.40799999999999997</v>
      </c>
      <c r="D61" s="67"/>
      <c r="F61" s="68"/>
    </row>
    <row r="62" spans="1:6">
      <c r="A62" s="14" t="s">
        <v>11</v>
      </c>
      <c r="B62" s="40">
        <v>125</v>
      </c>
      <c r="C62" s="64">
        <f t="shared" si="9"/>
        <v>1</v>
      </c>
      <c r="D62" s="69"/>
      <c r="F62" s="70"/>
    </row>
    <row r="63" spans="1:6">
      <c r="A63" s="9"/>
      <c r="B63" s="106"/>
      <c r="C63" s="109"/>
      <c r="D63" s="110"/>
    </row>
    <row r="64" spans="1:6">
      <c r="A64" s="7"/>
      <c r="B64" s="105"/>
      <c r="C64" s="111"/>
      <c r="D64" s="112"/>
      <c r="F64" s="102"/>
    </row>
    <row r="65" spans="1:6">
      <c r="A65" s="11" t="s">
        <v>6</v>
      </c>
      <c r="B65" s="37" t="s">
        <v>9</v>
      </c>
      <c r="C65" s="71" t="s">
        <v>10</v>
      </c>
      <c r="D65" s="72"/>
      <c r="F65" s="63"/>
    </row>
    <row r="66" spans="1:6">
      <c r="A66" s="12" t="s">
        <v>12</v>
      </c>
      <c r="B66" s="38">
        <v>59</v>
      </c>
      <c r="C66" s="64">
        <f t="shared" ref="C66:C68" si="10">B66/125</f>
        <v>0.47199999999999998</v>
      </c>
      <c r="D66" s="65"/>
      <c r="F66" s="66"/>
    </row>
    <row r="67" spans="1:6">
      <c r="A67" s="13" t="s">
        <v>15</v>
      </c>
      <c r="B67" s="39">
        <v>66</v>
      </c>
      <c r="C67" s="64">
        <f t="shared" si="10"/>
        <v>0.52800000000000002</v>
      </c>
      <c r="D67" s="67"/>
      <c r="F67" s="68"/>
    </row>
    <row r="68" spans="1:6">
      <c r="A68" s="14" t="s">
        <v>11</v>
      </c>
      <c r="B68" s="40">
        <v>125</v>
      </c>
      <c r="C68" s="64">
        <f t="shared" si="10"/>
        <v>1</v>
      </c>
      <c r="D68" s="69"/>
      <c r="F68" s="70"/>
    </row>
    <row r="69" spans="1:6">
      <c r="A69" s="9"/>
      <c r="B69" s="106"/>
      <c r="C69" s="109"/>
      <c r="D69" s="110"/>
    </row>
    <row r="70" spans="1:6">
      <c r="B70" s="105"/>
      <c r="C70" s="111"/>
      <c r="D70" s="112"/>
      <c r="F70" s="102"/>
    </row>
    <row r="71" spans="1:6">
      <c r="A71" s="11" t="s">
        <v>7</v>
      </c>
      <c r="B71" s="37" t="s">
        <v>9</v>
      </c>
      <c r="C71" s="71" t="s">
        <v>10</v>
      </c>
      <c r="D71" s="72"/>
      <c r="F71" s="63"/>
    </row>
    <row r="72" spans="1:6">
      <c r="A72" s="12" t="s">
        <v>12</v>
      </c>
      <c r="B72" s="38">
        <v>70</v>
      </c>
      <c r="C72" s="64">
        <f t="shared" ref="C72:C74" si="11">B72/125</f>
        <v>0.56000000000000005</v>
      </c>
      <c r="D72" s="65"/>
      <c r="F72" s="66"/>
    </row>
    <row r="73" spans="1:6">
      <c r="A73" s="13" t="s">
        <v>15</v>
      </c>
      <c r="B73" s="39">
        <v>55</v>
      </c>
      <c r="C73" s="64">
        <f t="shared" si="11"/>
        <v>0.44</v>
      </c>
      <c r="D73" s="67"/>
      <c r="F73" s="68"/>
    </row>
    <row r="74" spans="1:6">
      <c r="A74" s="14" t="s">
        <v>11</v>
      </c>
      <c r="B74" s="40">
        <v>125</v>
      </c>
      <c r="C74" s="64">
        <f t="shared" si="11"/>
        <v>1</v>
      </c>
      <c r="D74" s="69"/>
      <c r="F74" s="70"/>
    </row>
    <row r="75" spans="1:6">
      <c r="A75" s="9"/>
      <c r="B75" s="106"/>
      <c r="C75" s="109"/>
      <c r="D75" s="110"/>
    </row>
    <row r="76" spans="1:6">
      <c r="A76" s="7"/>
      <c r="B76" s="105"/>
      <c r="C76" s="111"/>
      <c r="D76" s="111"/>
      <c r="F76" s="102"/>
    </row>
    <row r="77" spans="1:6">
      <c r="A77" s="11" t="s">
        <v>8</v>
      </c>
      <c r="B77" s="37" t="s">
        <v>9</v>
      </c>
      <c r="C77" s="71" t="s">
        <v>10</v>
      </c>
      <c r="D77" s="72"/>
      <c r="F77" s="63"/>
    </row>
    <row r="78" spans="1:6">
      <c r="A78" s="12" t="s">
        <v>12</v>
      </c>
      <c r="B78" s="38">
        <v>103</v>
      </c>
      <c r="C78" s="64">
        <f t="shared" ref="C78:C80" si="12">B78/125</f>
        <v>0.82399999999999995</v>
      </c>
      <c r="D78" s="65"/>
      <c r="F78" s="66"/>
    </row>
    <row r="79" spans="1:6">
      <c r="A79" s="13" t="s">
        <v>15</v>
      </c>
      <c r="B79" s="39">
        <v>22</v>
      </c>
      <c r="C79" s="64">
        <f t="shared" si="12"/>
        <v>0.17599999999999999</v>
      </c>
      <c r="D79" s="67"/>
      <c r="F79" s="68"/>
    </row>
    <row r="80" spans="1:6">
      <c r="A80" s="14" t="s">
        <v>11</v>
      </c>
      <c r="B80" s="40">
        <v>125</v>
      </c>
      <c r="C80" s="64">
        <f t="shared" si="12"/>
        <v>1</v>
      </c>
      <c r="D80" s="69"/>
      <c r="F80" s="70"/>
    </row>
    <row r="81" spans="1:6">
      <c r="A81" s="9"/>
      <c r="B81" s="106"/>
      <c r="C81" s="109"/>
      <c r="D81" s="110"/>
    </row>
    <row r="82" spans="1:6">
      <c r="A82" s="69"/>
      <c r="B82" s="115"/>
      <c r="C82" s="116"/>
      <c r="D82" s="112"/>
      <c r="F82" s="102"/>
    </row>
    <row r="83" spans="1:6">
      <c r="A83" s="18" t="s">
        <v>30</v>
      </c>
      <c r="B83" s="37" t="s">
        <v>9</v>
      </c>
      <c r="C83" s="71" t="s">
        <v>10</v>
      </c>
      <c r="D83" s="72"/>
      <c r="F83" s="63"/>
    </row>
    <row r="84" spans="1:6">
      <c r="A84" s="12" t="s">
        <v>18</v>
      </c>
      <c r="B84" s="38">
        <v>54</v>
      </c>
      <c r="C84" s="64">
        <f t="shared" ref="C84:C88" si="13">B84/125</f>
        <v>0.432</v>
      </c>
      <c r="D84" s="65"/>
      <c r="F84" s="66"/>
    </row>
    <row r="85" spans="1:6">
      <c r="A85" s="13" t="s">
        <v>19</v>
      </c>
      <c r="B85" s="39">
        <v>11</v>
      </c>
      <c r="C85" s="64">
        <f t="shared" si="13"/>
        <v>8.7999999999999995E-2</v>
      </c>
      <c r="D85" s="67"/>
      <c r="F85" s="68"/>
    </row>
    <row r="86" spans="1:6">
      <c r="A86" s="13" t="s">
        <v>20</v>
      </c>
      <c r="B86" s="39">
        <v>17</v>
      </c>
      <c r="C86" s="64">
        <f t="shared" si="13"/>
        <v>0.13600000000000001</v>
      </c>
      <c r="D86" s="67"/>
      <c r="F86" s="68"/>
    </row>
    <row r="87" spans="1:6">
      <c r="A87" s="13" t="s">
        <v>21</v>
      </c>
      <c r="B87" s="39">
        <v>43</v>
      </c>
      <c r="C87" s="64">
        <f t="shared" si="13"/>
        <v>0.34399999999999997</v>
      </c>
      <c r="D87" s="67"/>
      <c r="F87" s="68"/>
    </row>
    <row r="88" spans="1:6">
      <c r="A88" s="14" t="s">
        <v>11</v>
      </c>
      <c r="B88" s="40">
        <v>125</v>
      </c>
      <c r="C88" s="64">
        <f t="shared" si="13"/>
        <v>1</v>
      </c>
      <c r="F88" s="70"/>
    </row>
    <row r="92" spans="1:6">
      <c r="A92" s="9"/>
      <c r="B92" s="37" t="s">
        <v>9</v>
      </c>
      <c r="C92" s="62" t="s">
        <v>10</v>
      </c>
    </row>
    <row r="93" spans="1:6">
      <c r="A93" s="19" t="s">
        <v>44</v>
      </c>
      <c r="B93" s="106">
        <v>113</v>
      </c>
      <c r="C93" s="107">
        <f>B93/125</f>
        <v>0.90400000000000003</v>
      </c>
    </row>
    <row r="94" spans="1:6">
      <c r="A94" s="19" t="s">
        <v>46</v>
      </c>
      <c r="B94" s="106">
        <v>4</v>
      </c>
      <c r="C94" s="107">
        <f t="shared" ref="C94:C115" si="14">B94/125</f>
        <v>3.2000000000000001E-2</v>
      </c>
    </row>
    <row r="95" spans="1:6">
      <c r="A95" s="19" t="s">
        <v>48</v>
      </c>
      <c r="B95" s="106">
        <v>3</v>
      </c>
      <c r="C95" s="107">
        <f t="shared" si="14"/>
        <v>2.4E-2</v>
      </c>
    </row>
    <row r="96" spans="1:6">
      <c r="A96" s="19" t="s">
        <v>45</v>
      </c>
      <c r="B96" s="106">
        <v>2</v>
      </c>
      <c r="C96" s="107">
        <f t="shared" si="14"/>
        <v>1.6E-2</v>
      </c>
    </row>
    <row r="97" spans="1:3">
      <c r="A97" s="19" t="s">
        <v>43</v>
      </c>
      <c r="B97" s="106">
        <v>1</v>
      </c>
      <c r="C97" s="107">
        <f t="shared" si="14"/>
        <v>8.0000000000000002E-3</v>
      </c>
    </row>
    <row r="98" spans="1:3">
      <c r="A98" s="19" t="s">
        <v>47</v>
      </c>
      <c r="B98" s="106">
        <v>1</v>
      </c>
      <c r="C98" s="107">
        <f t="shared" si="14"/>
        <v>8.0000000000000002E-3</v>
      </c>
    </row>
    <row r="99" spans="1:3">
      <c r="A99" s="19" t="s">
        <v>49</v>
      </c>
      <c r="B99" s="106">
        <v>1</v>
      </c>
      <c r="C99" s="107">
        <f t="shared" si="14"/>
        <v>8.0000000000000002E-3</v>
      </c>
    </row>
    <row r="100" spans="1:3">
      <c r="A100" s="14" t="s">
        <v>11</v>
      </c>
      <c r="B100" s="106">
        <f>SUM(B93:B99)</f>
        <v>125</v>
      </c>
      <c r="C100" s="107">
        <f t="shared" si="14"/>
        <v>1</v>
      </c>
    </row>
    <row r="101" spans="1:3">
      <c r="A101" s="20"/>
      <c r="B101" s="117"/>
      <c r="C101" s="107"/>
    </row>
    <row r="102" spans="1:3">
      <c r="A102" s="20"/>
      <c r="B102" s="117"/>
      <c r="C102" s="107"/>
    </row>
    <row r="103" spans="1:3">
      <c r="C103" s="107"/>
    </row>
    <row r="104" spans="1:3">
      <c r="A104" s="21" t="s">
        <v>39</v>
      </c>
      <c r="B104" s="3" t="s">
        <v>9</v>
      </c>
      <c r="C104" s="5" t="s">
        <v>10</v>
      </c>
    </row>
    <row r="105" spans="1:3">
      <c r="A105" s="22" t="s">
        <v>40</v>
      </c>
      <c r="B105" s="41">
        <v>1</v>
      </c>
      <c r="C105" s="107">
        <f t="shared" si="14"/>
        <v>8.0000000000000002E-3</v>
      </c>
    </row>
    <row r="106" spans="1:3">
      <c r="A106" s="23" t="s">
        <v>41</v>
      </c>
      <c r="B106" s="42">
        <v>79</v>
      </c>
      <c r="C106" s="107">
        <f t="shared" si="14"/>
        <v>0.63200000000000001</v>
      </c>
    </row>
    <row r="107" spans="1:3">
      <c r="A107" s="23" t="s">
        <v>42</v>
      </c>
      <c r="B107" s="42">
        <v>45</v>
      </c>
      <c r="C107" s="107">
        <f t="shared" si="14"/>
        <v>0.36</v>
      </c>
    </row>
    <row r="108" spans="1:3">
      <c r="A108" s="24" t="s">
        <v>11</v>
      </c>
      <c r="B108" s="43">
        <v>125</v>
      </c>
      <c r="C108" s="107">
        <f t="shared" si="14"/>
        <v>1</v>
      </c>
    </row>
    <row r="109" spans="1:3">
      <c r="A109" s="25"/>
      <c r="B109" s="44"/>
      <c r="C109" s="107"/>
    </row>
    <row r="110" spans="1:3">
      <c r="B110" s="45"/>
      <c r="C110" s="107"/>
    </row>
    <row r="111" spans="1:3">
      <c r="A111" s="9"/>
      <c r="B111" s="3" t="s">
        <v>9</v>
      </c>
      <c r="C111" s="5" t="s">
        <v>10</v>
      </c>
    </row>
    <row r="112" spans="1:3">
      <c r="A112" s="14" t="s">
        <v>32</v>
      </c>
      <c r="B112" s="106">
        <v>61</v>
      </c>
      <c r="C112" s="107">
        <f t="shared" si="14"/>
        <v>0.48799999999999999</v>
      </c>
    </row>
    <row r="113" spans="1:6">
      <c r="A113" s="14" t="s">
        <v>33</v>
      </c>
      <c r="B113" s="106">
        <v>2</v>
      </c>
      <c r="C113" s="107">
        <f t="shared" si="14"/>
        <v>1.6E-2</v>
      </c>
    </row>
    <row r="114" spans="1:6">
      <c r="A114" s="14" t="s">
        <v>31</v>
      </c>
      <c r="B114" s="106">
        <v>62</v>
      </c>
      <c r="C114" s="107">
        <f t="shared" si="14"/>
        <v>0.496</v>
      </c>
    </row>
    <row r="115" spans="1:6">
      <c r="A115" s="9"/>
      <c r="B115" s="106">
        <v>125</v>
      </c>
      <c r="C115" s="107">
        <f t="shared" si="14"/>
        <v>1</v>
      </c>
    </row>
    <row r="116" spans="1:6">
      <c r="A116" s="25"/>
      <c r="B116" s="44"/>
    </row>
    <row r="117" spans="1:6" ht="15" customHeight="1">
      <c r="B117" s="125" t="s">
        <v>22</v>
      </c>
      <c r="C117" s="126"/>
      <c r="D117" s="126"/>
      <c r="E117" s="127"/>
      <c r="F117" s="131" t="s">
        <v>11</v>
      </c>
    </row>
    <row r="118" spans="1:6">
      <c r="A118" s="26" t="s">
        <v>6</v>
      </c>
      <c r="B118" s="46" t="s">
        <v>18</v>
      </c>
      <c r="C118" s="74" t="s">
        <v>19</v>
      </c>
      <c r="D118" s="75" t="s">
        <v>20</v>
      </c>
      <c r="E118" s="74" t="s">
        <v>21</v>
      </c>
      <c r="F118" s="132"/>
    </row>
    <row r="119" spans="1:6">
      <c r="A119" s="27" t="s">
        <v>12</v>
      </c>
      <c r="B119" s="47">
        <v>1</v>
      </c>
      <c r="C119" s="76">
        <v>3</v>
      </c>
      <c r="D119" s="77">
        <v>33</v>
      </c>
      <c r="E119" s="76">
        <v>22</v>
      </c>
      <c r="F119" s="78">
        <v>59</v>
      </c>
    </row>
    <row r="120" spans="1:6">
      <c r="A120" s="28" t="s">
        <v>15</v>
      </c>
      <c r="B120" s="48">
        <v>0</v>
      </c>
      <c r="C120" s="79">
        <v>5</v>
      </c>
      <c r="D120" s="80">
        <v>32</v>
      </c>
      <c r="E120" s="79">
        <v>29</v>
      </c>
      <c r="F120" s="81">
        <v>66</v>
      </c>
    </row>
    <row r="121" spans="1:6">
      <c r="A121" s="29"/>
      <c r="B121" s="49">
        <v>1</v>
      </c>
      <c r="C121" s="82">
        <v>8</v>
      </c>
      <c r="D121" s="83">
        <v>65</v>
      </c>
      <c r="E121" s="82">
        <v>51</v>
      </c>
      <c r="F121" s="84">
        <v>125</v>
      </c>
    </row>
    <row r="122" spans="1:6" ht="16.5">
      <c r="A122" s="30" t="s">
        <v>51</v>
      </c>
      <c r="B122" s="50">
        <v>2.0907254441028122</v>
      </c>
      <c r="C122" s="106"/>
      <c r="D122" s="106"/>
      <c r="E122" s="106"/>
      <c r="F122" s="106"/>
    </row>
    <row r="123" spans="1:6">
      <c r="A123" s="31" t="s">
        <v>29</v>
      </c>
      <c r="B123" s="51">
        <v>0.58813504523765414</v>
      </c>
      <c r="C123" s="106"/>
      <c r="D123" s="106"/>
      <c r="E123" s="106"/>
      <c r="F123" s="106"/>
    </row>
    <row r="126" spans="1:6" ht="15" customHeight="1">
      <c r="A126" s="32"/>
      <c r="B126" s="125" t="s">
        <v>22</v>
      </c>
      <c r="C126" s="126"/>
      <c r="D126" s="126"/>
      <c r="E126" s="127"/>
      <c r="F126" s="131" t="s">
        <v>11</v>
      </c>
    </row>
    <row r="127" spans="1:6">
      <c r="A127" s="26" t="s">
        <v>7</v>
      </c>
      <c r="B127" s="46" t="s">
        <v>18</v>
      </c>
      <c r="C127" s="74" t="s">
        <v>19</v>
      </c>
      <c r="D127" s="75" t="s">
        <v>20</v>
      </c>
      <c r="E127" s="74" t="s">
        <v>21</v>
      </c>
      <c r="F127" s="132"/>
    </row>
    <row r="128" spans="1:6">
      <c r="A128" s="27" t="s">
        <v>12</v>
      </c>
      <c r="B128" s="47">
        <v>1</v>
      </c>
      <c r="C128" s="76">
        <v>3</v>
      </c>
      <c r="D128" s="77">
        <v>39</v>
      </c>
      <c r="E128" s="76">
        <v>27</v>
      </c>
      <c r="F128" s="78">
        <v>70</v>
      </c>
    </row>
    <row r="129" spans="1:10">
      <c r="A129" s="28" t="s">
        <v>15</v>
      </c>
      <c r="B129" s="48">
        <v>0</v>
      </c>
      <c r="C129" s="79">
        <v>5</v>
      </c>
      <c r="D129" s="80">
        <v>26</v>
      </c>
      <c r="E129" s="79">
        <v>24</v>
      </c>
      <c r="F129" s="81">
        <v>55</v>
      </c>
    </row>
    <row r="130" spans="1:10">
      <c r="A130" s="29"/>
      <c r="B130" s="49">
        <v>1</v>
      </c>
      <c r="C130" s="82">
        <v>8</v>
      </c>
      <c r="D130" s="83">
        <v>65</v>
      </c>
      <c r="E130" s="82">
        <v>51</v>
      </c>
      <c r="F130" s="84">
        <v>125</v>
      </c>
    </row>
    <row r="131" spans="1:10" ht="16.5">
      <c r="A131" s="30" t="s">
        <v>51</v>
      </c>
      <c r="B131" s="50">
        <v>2.5126527883880834</v>
      </c>
      <c r="C131" s="106"/>
      <c r="D131" s="106"/>
      <c r="E131" s="106"/>
      <c r="F131" s="106"/>
    </row>
    <row r="132" spans="1:10">
      <c r="A132" s="31" t="s">
        <v>29</v>
      </c>
      <c r="B132" s="51">
        <v>0.4912548370089671</v>
      </c>
      <c r="C132" s="106"/>
      <c r="D132" s="106"/>
      <c r="E132" s="106"/>
      <c r="F132" s="106"/>
    </row>
    <row r="134" spans="1:10" ht="15" customHeight="1">
      <c r="A134" s="32"/>
      <c r="B134" s="125" t="s">
        <v>22</v>
      </c>
      <c r="C134" s="126"/>
      <c r="D134" s="126"/>
      <c r="E134" s="127"/>
      <c r="F134" s="131" t="s">
        <v>11</v>
      </c>
    </row>
    <row r="135" spans="1:10">
      <c r="A135" s="26" t="s">
        <v>8</v>
      </c>
      <c r="B135" s="46" t="s">
        <v>18</v>
      </c>
      <c r="C135" s="74" t="s">
        <v>19</v>
      </c>
      <c r="D135" s="75" t="s">
        <v>20</v>
      </c>
      <c r="E135" s="74" t="s">
        <v>21</v>
      </c>
      <c r="F135" s="132"/>
    </row>
    <row r="136" spans="1:10">
      <c r="A136" s="27" t="s">
        <v>12</v>
      </c>
      <c r="B136" s="47">
        <v>1</v>
      </c>
      <c r="C136" s="76">
        <v>7</v>
      </c>
      <c r="D136" s="77">
        <v>51</v>
      </c>
      <c r="E136" s="76">
        <v>44</v>
      </c>
      <c r="F136" s="78">
        <v>103</v>
      </c>
    </row>
    <row r="137" spans="1:10">
      <c r="A137" s="28" t="s">
        <v>15</v>
      </c>
      <c r="B137" s="48">
        <v>0</v>
      </c>
      <c r="C137" s="79">
        <v>1</v>
      </c>
      <c r="D137" s="80">
        <v>14</v>
      </c>
      <c r="E137" s="79">
        <v>7</v>
      </c>
      <c r="F137" s="81">
        <v>22</v>
      </c>
    </row>
    <row r="138" spans="1:10">
      <c r="A138" s="29"/>
      <c r="B138" s="49">
        <v>1</v>
      </c>
      <c r="C138" s="82">
        <v>8</v>
      </c>
      <c r="D138" s="83">
        <v>65</v>
      </c>
      <c r="E138" s="82">
        <v>51</v>
      </c>
      <c r="F138" s="84">
        <v>125</v>
      </c>
      <c r="J138" s="118"/>
    </row>
    <row r="139" spans="1:10" ht="16.5">
      <c r="A139" s="30" t="s">
        <v>51</v>
      </c>
      <c r="B139" s="50">
        <v>1.5802138205407763</v>
      </c>
      <c r="C139" s="106"/>
      <c r="D139" s="106"/>
      <c r="E139" s="106"/>
      <c r="F139" s="106"/>
      <c r="J139" s="119"/>
    </row>
    <row r="140" spans="1:10">
      <c r="A140" s="31" t="s">
        <v>29</v>
      </c>
      <c r="B140" s="51">
        <v>0.64129089044659204</v>
      </c>
      <c r="C140" s="106"/>
      <c r="D140" s="106"/>
      <c r="E140" s="106"/>
      <c r="F140" s="106"/>
      <c r="J140" s="119"/>
    </row>
    <row r="141" spans="1:10">
      <c r="J141" s="119"/>
    </row>
    <row r="143" spans="1:10" ht="15" customHeight="1">
      <c r="A143" s="33"/>
      <c r="B143" s="125" t="s">
        <v>22</v>
      </c>
      <c r="C143" s="126"/>
      <c r="D143" s="126"/>
      <c r="E143" s="127"/>
      <c r="F143" s="85"/>
    </row>
    <row r="144" spans="1:10">
      <c r="A144" s="21" t="s">
        <v>39</v>
      </c>
      <c r="B144" s="52" t="s">
        <v>18</v>
      </c>
      <c r="C144" s="86" t="s">
        <v>19</v>
      </c>
      <c r="D144" s="87" t="s">
        <v>20</v>
      </c>
      <c r="E144" s="86" t="s">
        <v>21</v>
      </c>
      <c r="F144" s="88" t="s">
        <v>11</v>
      </c>
    </row>
    <row r="145" spans="1:6" ht="15" customHeight="1">
      <c r="A145" s="22" t="s">
        <v>40</v>
      </c>
      <c r="B145" s="53">
        <v>1</v>
      </c>
      <c r="C145" s="89">
        <v>0</v>
      </c>
      <c r="D145" s="90">
        <v>0</v>
      </c>
      <c r="E145" s="89">
        <v>0</v>
      </c>
      <c r="F145" s="41">
        <v>1</v>
      </c>
    </row>
    <row r="146" spans="1:6">
      <c r="A146" s="23" t="s">
        <v>41</v>
      </c>
      <c r="B146" s="54">
        <v>0</v>
      </c>
      <c r="C146" s="91">
        <v>8</v>
      </c>
      <c r="D146" s="92">
        <v>45</v>
      </c>
      <c r="E146" s="91">
        <v>26</v>
      </c>
      <c r="F146" s="42">
        <v>79</v>
      </c>
    </row>
    <row r="147" spans="1:6">
      <c r="A147" s="23" t="s">
        <v>42</v>
      </c>
      <c r="B147" s="54">
        <v>0</v>
      </c>
      <c r="C147" s="91">
        <v>0</v>
      </c>
      <c r="D147" s="92">
        <v>20</v>
      </c>
      <c r="E147" s="91">
        <v>25</v>
      </c>
      <c r="F147" s="42">
        <v>45</v>
      </c>
    </row>
    <row r="148" spans="1:6">
      <c r="A148" s="24" t="s">
        <v>11</v>
      </c>
      <c r="B148" s="55">
        <v>1</v>
      </c>
      <c r="C148" s="93">
        <v>8</v>
      </c>
      <c r="D148" s="94">
        <v>65</v>
      </c>
      <c r="E148" s="93">
        <v>51</v>
      </c>
      <c r="F148" s="43">
        <v>125</v>
      </c>
    </row>
    <row r="149" spans="1:6" ht="16.5">
      <c r="A149" s="30" t="s">
        <v>51</v>
      </c>
      <c r="B149" s="56">
        <v>134.06064578812158</v>
      </c>
      <c r="C149" s="106"/>
      <c r="D149" s="106"/>
      <c r="E149" s="106"/>
      <c r="F149" s="106"/>
    </row>
    <row r="150" spans="1:6">
      <c r="A150" s="31" t="s">
        <v>29</v>
      </c>
      <c r="B150" s="57" t="s">
        <v>27</v>
      </c>
      <c r="C150" s="106"/>
      <c r="D150" s="106"/>
      <c r="E150" s="106"/>
      <c r="F150" s="106"/>
    </row>
    <row r="152" spans="1:6">
      <c r="C152" s="95"/>
    </row>
    <row r="153" spans="1:6" ht="15" customHeight="1">
      <c r="A153" s="32"/>
      <c r="B153" s="137" t="s">
        <v>22</v>
      </c>
      <c r="C153" s="138"/>
      <c r="D153" s="138"/>
      <c r="E153" s="139"/>
      <c r="F153" s="131" t="s">
        <v>11</v>
      </c>
    </row>
    <row r="154" spans="1:6">
      <c r="A154" s="26" t="s">
        <v>25</v>
      </c>
      <c r="B154" s="46" t="s">
        <v>18</v>
      </c>
      <c r="C154" s="74" t="s">
        <v>19</v>
      </c>
      <c r="D154" s="75" t="s">
        <v>20</v>
      </c>
      <c r="E154" s="74" t="s">
        <v>21</v>
      </c>
      <c r="F154" s="132"/>
    </row>
    <row r="155" spans="1:6">
      <c r="A155" s="27" t="s">
        <v>23</v>
      </c>
      <c r="B155" s="47">
        <v>1</v>
      </c>
      <c r="C155" s="76">
        <v>4</v>
      </c>
      <c r="D155" s="77">
        <v>7</v>
      </c>
      <c r="E155" s="76">
        <v>2</v>
      </c>
      <c r="F155" s="78">
        <f>SUM(B155:E155)</f>
        <v>14</v>
      </c>
    </row>
    <row r="156" spans="1:6">
      <c r="A156" s="28" t="s">
        <v>24</v>
      </c>
      <c r="B156" s="48">
        <v>0</v>
      </c>
      <c r="C156" s="79">
        <v>4</v>
      </c>
      <c r="D156" s="80">
        <v>55</v>
      </c>
      <c r="E156" s="79">
        <v>40</v>
      </c>
      <c r="F156" s="81">
        <f>SUM(B156:E156)</f>
        <v>99</v>
      </c>
    </row>
    <row r="157" spans="1:6">
      <c r="A157" s="28" t="s">
        <v>26</v>
      </c>
      <c r="B157" s="48">
        <v>0</v>
      </c>
      <c r="C157" s="79">
        <v>0</v>
      </c>
      <c r="D157" s="80">
        <v>3</v>
      </c>
      <c r="E157" s="79">
        <v>9</v>
      </c>
      <c r="F157" s="81">
        <f>SUM(B157:E157)</f>
        <v>12</v>
      </c>
    </row>
    <row r="158" spans="1:6">
      <c r="A158" s="29"/>
      <c r="B158" s="49">
        <f>SUM(B155:B157)</f>
        <v>1</v>
      </c>
      <c r="C158" s="82">
        <f>SUM(C155:C157)</f>
        <v>8</v>
      </c>
      <c r="D158" s="83">
        <f>SUM(D155:D157)</f>
        <v>65</v>
      </c>
      <c r="E158" s="82">
        <f>SUM(E155:E157)</f>
        <v>51</v>
      </c>
      <c r="F158" s="84">
        <f>SUM(B158:E158)</f>
        <v>125</v>
      </c>
    </row>
    <row r="159" spans="1:6" ht="16.5">
      <c r="A159" s="30" t="s">
        <v>51</v>
      </c>
      <c r="B159" s="51">
        <v>29.35</v>
      </c>
      <c r="C159" s="106"/>
      <c r="D159" s="106"/>
      <c r="E159" s="106"/>
      <c r="F159" s="106"/>
    </row>
    <row r="160" spans="1:6">
      <c r="A160" s="31" t="s">
        <v>29</v>
      </c>
      <c r="B160" s="106" t="s">
        <v>27</v>
      </c>
      <c r="C160" s="106"/>
      <c r="D160" s="106"/>
      <c r="E160" s="106"/>
      <c r="F160" s="106"/>
    </row>
    <row r="162" spans="1:6">
      <c r="B162" s="128" t="s">
        <v>22</v>
      </c>
      <c r="C162" s="129"/>
      <c r="D162" s="129"/>
      <c r="E162" s="129"/>
      <c r="F162" s="130" t="s">
        <v>11</v>
      </c>
    </row>
    <row r="163" spans="1:6">
      <c r="A163" s="9"/>
      <c r="B163" s="58" t="s">
        <v>18</v>
      </c>
      <c r="C163" s="96" t="s">
        <v>19</v>
      </c>
      <c r="D163" s="96" t="s">
        <v>20</v>
      </c>
      <c r="E163" s="97" t="s">
        <v>21</v>
      </c>
      <c r="F163" s="130"/>
    </row>
    <row r="164" spans="1:6" ht="15" customHeight="1">
      <c r="A164" s="9" t="s">
        <v>50</v>
      </c>
      <c r="B164" s="106">
        <v>0</v>
      </c>
      <c r="C164" s="106">
        <v>0</v>
      </c>
      <c r="D164" s="106">
        <v>11</v>
      </c>
      <c r="E164" s="106">
        <v>9</v>
      </c>
      <c r="F164" s="106">
        <f t="shared" ref="F164:F169" si="15">SUM(B164:E164)</f>
        <v>20</v>
      </c>
    </row>
    <row r="165" spans="1:6">
      <c r="A165" s="9" t="s">
        <v>34</v>
      </c>
      <c r="B165" s="106">
        <v>0</v>
      </c>
      <c r="C165" s="106">
        <v>2</v>
      </c>
      <c r="D165" s="106">
        <v>18</v>
      </c>
      <c r="E165" s="106">
        <v>16</v>
      </c>
      <c r="F165" s="106">
        <f t="shared" si="15"/>
        <v>36</v>
      </c>
    </row>
    <row r="166" spans="1:6">
      <c r="A166" s="9" t="s">
        <v>35</v>
      </c>
      <c r="B166" s="106">
        <v>1</v>
      </c>
      <c r="C166" s="106">
        <v>4</v>
      </c>
      <c r="D166" s="106">
        <v>22</v>
      </c>
      <c r="E166" s="106">
        <v>14</v>
      </c>
      <c r="F166" s="106">
        <f t="shared" si="15"/>
        <v>41</v>
      </c>
    </row>
    <row r="167" spans="1:6">
      <c r="A167" s="9" t="s">
        <v>36</v>
      </c>
      <c r="B167" s="106">
        <v>0</v>
      </c>
      <c r="C167" s="106">
        <v>1</v>
      </c>
      <c r="D167" s="106">
        <v>11</v>
      </c>
      <c r="E167" s="106">
        <v>11</v>
      </c>
      <c r="F167" s="106">
        <f t="shared" si="15"/>
        <v>23</v>
      </c>
    </row>
    <row r="168" spans="1:6">
      <c r="A168" s="9" t="s">
        <v>37</v>
      </c>
      <c r="B168" s="106">
        <v>0</v>
      </c>
      <c r="C168" s="106">
        <v>1</v>
      </c>
      <c r="D168" s="106">
        <v>3</v>
      </c>
      <c r="E168" s="106">
        <v>1</v>
      </c>
      <c r="F168" s="106">
        <f t="shared" si="15"/>
        <v>5</v>
      </c>
    </row>
    <row r="169" spans="1:6">
      <c r="A169" s="9"/>
      <c r="B169" s="106">
        <f>SUM(B164:B168)</f>
        <v>1</v>
      </c>
      <c r="C169" s="106">
        <f>SUM(C164:C168)</f>
        <v>8</v>
      </c>
      <c r="D169" s="106">
        <f>SUM(D164:D168)</f>
        <v>65</v>
      </c>
      <c r="E169" s="106">
        <f>SUM(E164:E168)</f>
        <v>51</v>
      </c>
      <c r="F169" s="106">
        <f t="shared" si="15"/>
        <v>125</v>
      </c>
    </row>
    <row r="170" spans="1:6" ht="18.75">
      <c r="A170" s="9"/>
      <c r="B170" s="59" t="s">
        <v>28</v>
      </c>
      <c r="C170" s="106">
        <v>7.3659999999999997</v>
      </c>
      <c r="D170" s="106"/>
      <c r="E170" s="106"/>
      <c r="F170" s="106"/>
    </row>
    <row r="171" spans="1:6" ht="15.75">
      <c r="A171" s="9"/>
      <c r="B171" s="60" t="s">
        <v>29</v>
      </c>
      <c r="C171" s="106">
        <v>0.83199999999999996</v>
      </c>
      <c r="D171" s="106"/>
      <c r="E171" s="106"/>
      <c r="F171" s="106"/>
    </row>
    <row r="174" spans="1:6">
      <c r="A174" s="135" t="s">
        <v>30</v>
      </c>
      <c r="B174" s="143" t="s">
        <v>22</v>
      </c>
      <c r="C174" s="144"/>
      <c r="D174" s="145"/>
      <c r="E174" s="144"/>
      <c r="F174" s="131" t="s">
        <v>11</v>
      </c>
    </row>
    <row r="175" spans="1:6">
      <c r="A175" s="136"/>
      <c r="B175" s="46" t="s">
        <v>18</v>
      </c>
      <c r="C175" s="74" t="s">
        <v>19</v>
      </c>
      <c r="D175" s="75" t="s">
        <v>20</v>
      </c>
      <c r="E175" s="74" t="s">
        <v>21</v>
      </c>
      <c r="F175" s="132"/>
    </row>
    <row r="176" spans="1:6">
      <c r="A176" s="27" t="s">
        <v>18</v>
      </c>
      <c r="B176" s="47">
        <v>0</v>
      </c>
      <c r="C176" s="76">
        <v>5</v>
      </c>
      <c r="D176" s="77">
        <v>25</v>
      </c>
      <c r="E176" s="76">
        <v>24</v>
      </c>
      <c r="F176" s="78">
        <v>54</v>
      </c>
    </row>
    <row r="177" spans="1:6">
      <c r="A177" s="28" t="s">
        <v>19</v>
      </c>
      <c r="B177" s="48">
        <v>0</v>
      </c>
      <c r="C177" s="79">
        <v>0</v>
      </c>
      <c r="D177" s="80">
        <v>6</v>
      </c>
      <c r="E177" s="79">
        <v>5</v>
      </c>
      <c r="F177" s="81">
        <v>11</v>
      </c>
    </row>
    <row r="178" spans="1:6">
      <c r="A178" s="28" t="s">
        <v>20</v>
      </c>
      <c r="B178" s="48">
        <v>0</v>
      </c>
      <c r="C178" s="79">
        <v>1</v>
      </c>
      <c r="D178" s="80">
        <v>12</v>
      </c>
      <c r="E178" s="79">
        <v>4</v>
      </c>
      <c r="F178" s="81">
        <v>17</v>
      </c>
    </row>
    <row r="179" spans="1:6">
      <c r="A179" s="28" t="s">
        <v>21</v>
      </c>
      <c r="B179" s="48">
        <v>1</v>
      </c>
      <c r="C179" s="79">
        <v>2</v>
      </c>
      <c r="D179" s="80">
        <v>22</v>
      </c>
      <c r="E179" s="79">
        <v>18</v>
      </c>
      <c r="F179" s="81">
        <v>43</v>
      </c>
    </row>
    <row r="180" spans="1:6">
      <c r="A180" s="29"/>
      <c r="B180" s="49">
        <v>1</v>
      </c>
      <c r="C180" s="82">
        <v>8</v>
      </c>
      <c r="D180" s="83">
        <v>65</v>
      </c>
      <c r="E180" s="82">
        <v>51</v>
      </c>
      <c r="F180" s="84">
        <v>125</v>
      </c>
    </row>
    <row r="181" spans="1:6" ht="16.5">
      <c r="A181" s="30" t="s">
        <v>51</v>
      </c>
      <c r="B181" s="50">
        <v>6.4891670997579505</v>
      </c>
      <c r="C181" s="106"/>
      <c r="D181" s="106"/>
      <c r="E181" s="106"/>
      <c r="F181" s="106"/>
    </row>
    <row r="182" spans="1:6" ht="15" customHeight="1">
      <c r="A182" s="31" t="s">
        <v>29</v>
      </c>
      <c r="B182" s="51">
        <v>0.66810057523382582</v>
      </c>
      <c r="C182" s="106"/>
      <c r="D182" s="106"/>
      <c r="E182" s="106"/>
      <c r="F182" s="106"/>
    </row>
    <row r="183" spans="1:6">
      <c r="A183" s="34"/>
    </row>
    <row r="184" spans="1:6">
      <c r="B184" s="128" t="s">
        <v>22</v>
      </c>
      <c r="C184" s="129"/>
      <c r="D184" s="129"/>
      <c r="E184" s="140"/>
      <c r="F184" s="141" t="s">
        <v>11</v>
      </c>
    </row>
    <row r="185" spans="1:6">
      <c r="A185" s="9"/>
      <c r="B185" s="58" t="s">
        <v>18</v>
      </c>
      <c r="C185" s="96" t="s">
        <v>19</v>
      </c>
      <c r="D185" s="96" t="s">
        <v>20</v>
      </c>
      <c r="E185" s="96" t="s">
        <v>21</v>
      </c>
      <c r="F185" s="142"/>
    </row>
    <row r="186" spans="1:6">
      <c r="A186" s="14" t="s">
        <v>32</v>
      </c>
      <c r="B186" s="106">
        <v>1</v>
      </c>
      <c r="C186" s="106">
        <v>8</v>
      </c>
      <c r="D186" s="106">
        <v>46</v>
      </c>
      <c r="E186" s="106">
        <v>6</v>
      </c>
      <c r="F186" s="106">
        <f>SUM(B186:E186)</f>
        <v>61</v>
      </c>
    </row>
    <row r="187" spans="1:6">
      <c r="A187" s="14" t="s">
        <v>33</v>
      </c>
      <c r="B187" s="106">
        <v>0</v>
      </c>
      <c r="C187" s="106">
        <v>0</v>
      </c>
      <c r="D187" s="106">
        <v>2</v>
      </c>
      <c r="E187" s="106">
        <v>0</v>
      </c>
      <c r="F187" s="106">
        <f>SUM(B187:E187)</f>
        <v>2</v>
      </c>
    </row>
    <row r="188" spans="1:6">
      <c r="A188" s="14" t="s">
        <v>31</v>
      </c>
      <c r="B188" s="106">
        <v>0</v>
      </c>
      <c r="C188" s="106">
        <v>0</v>
      </c>
      <c r="D188" s="106">
        <v>17</v>
      </c>
      <c r="E188" s="106">
        <v>45</v>
      </c>
      <c r="F188" s="106">
        <f>SUM(B188:E188)</f>
        <v>62</v>
      </c>
    </row>
    <row r="189" spans="1:6">
      <c r="A189" s="9"/>
      <c r="B189" s="106">
        <f>SUM(B186:B188)</f>
        <v>1</v>
      </c>
      <c r="C189" s="106">
        <f>SUM(C186:C188)</f>
        <v>8</v>
      </c>
      <c r="D189" s="106">
        <f>SUM(D186:D188)</f>
        <v>65</v>
      </c>
      <c r="E189" s="106">
        <f>SUM(E186:E188)</f>
        <v>51</v>
      </c>
      <c r="F189" s="106">
        <f>SUM(B189:E189)</f>
        <v>125</v>
      </c>
    </row>
    <row r="192" spans="1:6">
      <c r="A192" s="133"/>
      <c r="B192" s="134" t="s">
        <v>22</v>
      </c>
      <c r="C192" s="134"/>
      <c r="D192" s="134"/>
      <c r="E192" s="134"/>
      <c r="F192" s="130" t="s">
        <v>11</v>
      </c>
    </row>
    <row r="193" spans="1:7">
      <c r="A193" s="133"/>
      <c r="B193" s="58" t="s">
        <v>18</v>
      </c>
      <c r="C193" s="96" t="s">
        <v>19</v>
      </c>
      <c r="D193" s="96" t="s">
        <v>20</v>
      </c>
      <c r="E193" s="96" t="s">
        <v>21</v>
      </c>
      <c r="F193" s="130"/>
      <c r="G193" s="122" t="s">
        <v>10</v>
      </c>
    </row>
    <row r="194" spans="1:7" ht="15.75">
      <c r="A194" s="35" t="s">
        <v>52</v>
      </c>
      <c r="B194" s="106">
        <v>0</v>
      </c>
      <c r="C194" s="60">
        <v>0</v>
      </c>
      <c r="D194" s="60">
        <v>2</v>
      </c>
      <c r="E194" s="60">
        <v>3</v>
      </c>
      <c r="F194" s="106">
        <f t="shared" ref="F194:F202" si="16">SUM(B194:E194)</f>
        <v>5</v>
      </c>
      <c r="G194" s="123">
        <v>0.04</v>
      </c>
    </row>
    <row r="195" spans="1:7" ht="15.75">
      <c r="A195" s="35" t="s">
        <v>53</v>
      </c>
      <c r="B195" s="106">
        <v>0</v>
      </c>
      <c r="C195" s="60">
        <v>0</v>
      </c>
      <c r="D195" s="60">
        <v>6</v>
      </c>
      <c r="E195" s="60">
        <v>5</v>
      </c>
      <c r="F195" s="106">
        <f t="shared" si="16"/>
        <v>11</v>
      </c>
      <c r="G195" s="124">
        <v>8.7999999999999995E-2</v>
      </c>
    </row>
    <row r="196" spans="1:7" ht="15.75">
      <c r="A196" s="35" t="s">
        <v>54</v>
      </c>
      <c r="B196" s="106">
        <v>0</v>
      </c>
      <c r="C196" s="60">
        <v>5</v>
      </c>
      <c r="D196" s="60">
        <v>23</v>
      </c>
      <c r="E196" s="60">
        <v>21</v>
      </c>
      <c r="F196" s="106">
        <f t="shared" si="16"/>
        <v>49</v>
      </c>
      <c r="G196" s="124">
        <v>0.39200000000000002</v>
      </c>
    </row>
    <row r="197" spans="1:7" ht="15.75">
      <c r="A197" s="35" t="s">
        <v>55</v>
      </c>
      <c r="B197" s="106">
        <v>0</v>
      </c>
      <c r="C197" s="60">
        <v>1</v>
      </c>
      <c r="D197" s="60">
        <v>10</v>
      </c>
      <c r="E197" s="60">
        <v>4</v>
      </c>
      <c r="F197" s="106">
        <f t="shared" si="16"/>
        <v>15</v>
      </c>
      <c r="G197" s="123">
        <v>0.12</v>
      </c>
    </row>
    <row r="198" spans="1:7" ht="15.75">
      <c r="A198" s="35" t="s">
        <v>56</v>
      </c>
      <c r="B198" s="106">
        <v>0</v>
      </c>
      <c r="C198" s="60">
        <v>0</v>
      </c>
      <c r="D198" s="60">
        <v>0</v>
      </c>
      <c r="E198" s="60">
        <v>0</v>
      </c>
      <c r="F198" s="106">
        <f t="shared" si="16"/>
        <v>0</v>
      </c>
      <c r="G198" s="101">
        <v>0</v>
      </c>
    </row>
    <row r="199" spans="1:7" ht="15.75">
      <c r="A199" s="35" t="s">
        <v>57</v>
      </c>
      <c r="B199" s="106">
        <v>0</v>
      </c>
      <c r="C199" s="60">
        <v>0</v>
      </c>
      <c r="D199" s="60">
        <v>1</v>
      </c>
      <c r="E199" s="60">
        <v>0</v>
      </c>
      <c r="F199" s="106">
        <f t="shared" si="16"/>
        <v>1</v>
      </c>
      <c r="G199" s="124">
        <v>8.0000000000000002E-3</v>
      </c>
    </row>
    <row r="200" spans="1:7" ht="15.75">
      <c r="A200" s="35" t="s">
        <v>58</v>
      </c>
      <c r="B200" s="106">
        <v>0</v>
      </c>
      <c r="C200" s="60">
        <v>0</v>
      </c>
      <c r="D200" s="60">
        <v>1</v>
      </c>
      <c r="E200" s="60">
        <v>0</v>
      </c>
      <c r="F200" s="106">
        <f t="shared" si="16"/>
        <v>1</v>
      </c>
      <c r="G200" s="124">
        <v>8.0000000000000002E-3</v>
      </c>
    </row>
    <row r="201" spans="1:7" ht="15.75">
      <c r="A201" s="35" t="s">
        <v>59</v>
      </c>
      <c r="B201" s="106">
        <v>1</v>
      </c>
      <c r="C201" s="60">
        <v>2</v>
      </c>
      <c r="D201" s="60">
        <v>22</v>
      </c>
      <c r="E201" s="60">
        <v>18</v>
      </c>
      <c r="F201" s="106">
        <f t="shared" si="16"/>
        <v>43</v>
      </c>
      <c r="G201" s="124">
        <v>0.34399999999999997</v>
      </c>
    </row>
    <row r="202" spans="1:7">
      <c r="A202" s="9"/>
      <c r="B202" s="106">
        <f>SUM(B194:B201)</f>
        <v>1</v>
      </c>
      <c r="C202" s="106">
        <f>SUM(C194:C201)</f>
        <v>8</v>
      </c>
      <c r="D202" s="106">
        <f>SUM(D194:D201)</f>
        <v>65</v>
      </c>
      <c r="E202" s="106">
        <f>SUM(E194:E201)</f>
        <v>51</v>
      </c>
      <c r="F202" s="106">
        <f t="shared" si="16"/>
        <v>125</v>
      </c>
    </row>
  </sheetData>
  <mergeCells count="19">
    <mergeCell ref="A192:A193"/>
    <mergeCell ref="B192:E192"/>
    <mergeCell ref="F192:F193"/>
    <mergeCell ref="A174:A175"/>
    <mergeCell ref="B153:E153"/>
    <mergeCell ref="B184:E184"/>
    <mergeCell ref="F184:F185"/>
    <mergeCell ref="F174:F175"/>
    <mergeCell ref="B174:E174"/>
    <mergeCell ref="B143:E143"/>
    <mergeCell ref="B162:E162"/>
    <mergeCell ref="F162:F163"/>
    <mergeCell ref="F117:F118"/>
    <mergeCell ref="F126:F127"/>
    <mergeCell ref="F153:F154"/>
    <mergeCell ref="F134:F135"/>
    <mergeCell ref="B134:E134"/>
    <mergeCell ref="B126:E126"/>
    <mergeCell ref="B117:E117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Dr. VINEET</cp:lastModifiedBy>
  <cp:lastPrinted>2022-07-28T03:49:55Z</cp:lastPrinted>
  <dcterms:created xsi:type="dcterms:W3CDTF">2011-08-01T14:22:18Z</dcterms:created>
  <dcterms:modified xsi:type="dcterms:W3CDTF">2022-12-02T17:45:10Z</dcterms:modified>
</cp:coreProperties>
</file>